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nametrik\düzletilen\"/>
    </mc:Choice>
  </mc:AlternateContent>
  <bookViews>
    <workbookView xWindow="0" yWindow="0" windowWidth="21600" windowHeight="9465"/>
  </bookViews>
  <sheets>
    <sheet name="Bina_Bilgileri_" sheetId="3" r:id="rId1"/>
    <sheet name="D BLOK MEKAN BİLGİLERİ DİĞER" sheetId="1" r:id="rId2"/>
    <sheet name="D BLOK EĞİTİM -ARAŞTIRMA" sheetId="2" r:id="rId3"/>
  </sheets>
  <externalReferences>
    <externalReference r:id="rId4"/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2" l="1"/>
  <c r="D26" i="2"/>
  <c r="C26" i="2"/>
  <c r="X25" i="2"/>
  <c r="D25" i="2"/>
  <c r="C25" i="2"/>
  <c r="X24" i="2"/>
  <c r="D24" i="2"/>
  <c r="C24" i="2"/>
  <c r="X23" i="2"/>
  <c r="D23" i="2"/>
  <c r="C23" i="2"/>
  <c r="X22" i="2"/>
  <c r="D22" i="2"/>
  <c r="C22" i="2"/>
  <c r="X21" i="2"/>
  <c r="D21" i="2"/>
  <c r="C21" i="2"/>
  <c r="X20" i="2"/>
  <c r="D20" i="2"/>
  <c r="C20" i="2"/>
  <c r="X19" i="2"/>
  <c r="D19" i="2"/>
  <c r="C19" i="2"/>
  <c r="X18" i="2"/>
  <c r="D18" i="2"/>
  <c r="C18" i="2"/>
  <c r="X17" i="2"/>
  <c r="D17" i="2"/>
  <c r="C17" i="2"/>
  <c r="X16" i="2"/>
  <c r="D16" i="2"/>
  <c r="C16" i="2"/>
  <c r="X15" i="2"/>
  <c r="D15" i="2"/>
  <c r="C15" i="2"/>
  <c r="X14" i="2"/>
  <c r="D14" i="2"/>
  <c r="C14" i="2"/>
  <c r="X13" i="2"/>
  <c r="D13" i="2"/>
  <c r="C13" i="2"/>
  <c r="X12" i="2"/>
  <c r="D12" i="2"/>
  <c r="C12" i="2"/>
  <c r="X11" i="2"/>
  <c r="D11" i="2"/>
  <c r="C11" i="2"/>
  <c r="X10" i="2"/>
  <c r="D10" i="2"/>
  <c r="C10" i="2"/>
  <c r="Y9" i="2"/>
  <c r="X9" i="2"/>
  <c r="Y8" i="2"/>
  <c r="X8" i="2"/>
  <c r="X7" i="2"/>
  <c r="X6" i="2"/>
  <c r="X5" i="2"/>
  <c r="X4" i="2"/>
  <c r="T54" i="1"/>
  <c r="D54" i="1"/>
  <c r="C54" i="1"/>
  <c r="T53" i="1"/>
  <c r="D53" i="1"/>
  <c r="C53" i="1"/>
  <c r="T52" i="1"/>
  <c r="D52" i="1"/>
  <c r="C52" i="1"/>
  <c r="T51" i="1"/>
  <c r="D51" i="1"/>
  <c r="C51" i="1"/>
  <c r="T50" i="1"/>
  <c r="D50" i="1"/>
  <c r="C50" i="1"/>
  <c r="T49" i="1"/>
  <c r="D49" i="1"/>
  <c r="C49" i="1"/>
  <c r="T48" i="1"/>
  <c r="D48" i="1"/>
  <c r="C48" i="1"/>
  <c r="T47" i="1"/>
  <c r="D47" i="1"/>
  <c r="C47" i="1"/>
  <c r="T46" i="1"/>
  <c r="D46" i="1"/>
  <c r="C46" i="1"/>
  <c r="T45" i="1"/>
  <c r="D45" i="1"/>
  <c r="C45" i="1"/>
  <c r="T44" i="1"/>
  <c r="D44" i="1"/>
  <c r="C44" i="1"/>
  <c r="T43" i="1"/>
  <c r="D43" i="1"/>
  <c r="C43" i="1"/>
  <c r="T42" i="1"/>
  <c r="D42" i="1"/>
  <c r="C42" i="1"/>
  <c r="T41" i="1"/>
  <c r="D41" i="1"/>
  <c r="C41" i="1"/>
  <c r="T40" i="1"/>
  <c r="D40" i="1"/>
  <c r="C40" i="1"/>
  <c r="T39" i="1"/>
  <c r="D39" i="1"/>
  <c r="C39" i="1"/>
  <c r="T38" i="1"/>
  <c r="D38" i="1"/>
  <c r="C38" i="1"/>
  <c r="T37" i="1"/>
  <c r="D37" i="1"/>
  <c r="C37" i="1"/>
  <c r="T36" i="1"/>
  <c r="D36" i="1"/>
  <c r="C36" i="1"/>
  <c r="T35" i="1"/>
  <c r="D35" i="1"/>
  <c r="C35" i="1"/>
  <c r="T34" i="1"/>
  <c r="D34" i="1"/>
  <c r="C34" i="1"/>
  <c r="T33" i="1"/>
  <c r="D33" i="1"/>
  <c r="C33" i="1"/>
  <c r="T32" i="1"/>
  <c r="D32" i="1"/>
  <c r="C32" i="1"/>
  <c r="T31" i="1"/>
  <c r="D31" i="1"/>
  <c r="C31" i="1"/>
  <c r="T30" i="1"/>
  <c r="D30" i="1"/>
  <c r="C30" i="1"/>
  <c r="T29" i="1"/>
  <c r="D29" i="1"/>
  <c r="C29" i="1"/>
  <c r="T28" i="1"/>
  <c r="D28" i="1"/>
  <c r="C28" i="1"/>
  <c r="T27" i="1"/>
  <c r="D27" i="1"/>
  <c r="C27" i="1"/>
  <c r="T26" i="1"/>
  <c r="D26" i="1"/>
  <c r="C26" i="1"/>
  <c r="T25" i="1"/>
  <c r="D25" i="1"/>
  <c r="C25" i="1"/>
  <c r="T24" i="1"/>
  <c r="D24" i="1"/>
  <c r="C24" i="1"/>
  <c r="T23" i="1"/>
  <c r="D23" i="1"/>
  <c r="C23" i="1"/>
  <c r="T22" i="1"/>
  <c r="D22" i="1"/>
  <c r="C22" i="1"/>
  <c r="T21" i="1"/>
  <c r="D21" i="1"/>
  <c r="C21" i="1"/>
  <c r="T20" i="1"/>
  <c r="D20" i="1"/>
  <c r="C20" i="1"/>
  <c r="U19" i="1"/>
  <c r="T19" i="1"/>
  <c r="U18" i="1"/>
  <c r="T18" i="1"/>
  <c r="U17" i="1"/>
  <c r="T17" i="1"/>
  <c r="T16" i="1"/>
  <c r="T15" i="1"/>
  <c r="U14" i="1"/>
  <c r="T14" i="1"/>
  <c r="T13" i="1"/>
  <c r="U12" i="1"/>
  <c r="T12" i="1"/>
  <c r="T11" i="1"/>
  <c r="T10" i="1"/>
  <c r="T9" i="1"/>
  <c r="T8" i="1"/>
  <c r="S8" i="1"/>
  <c r="U8" i="1" s="1"/>
  <c r="U7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<sst xmlns="http://schemas.openxmlformats.org/spreadsheetml/2006/main" count="548" uniqueCount="184">
  <si>
    <t>KÜNYE</t>
  </si>
  <si>
    <t>MEKAN İÇ KALİTE ÖZELLİKLERİ</t>
  </si>
  <si>
    <t>DONANIM ÖZELLİKLERİ</t>
  </si>
  <si>
    <t>Üniversite </t>
  </si>
  <si>
    <t>Kampüs </t>
  </si>
  <si>
    <t>Bina </t>
  </si>
  <si>
    <t>Bina Kısa Adı</t>
  </si>
  <si>
    <t>Kat </t>
  </si>
  <si>
    <t>Mekan Numarası 
(Numaralandırma Sistemi)</t>
  </si>
  <si>
    <t>Bölünen Mekan Kodu (A,B,C,1,2 vb.)</t>
  </si>
  <si>
    <t>Mekan</t>
  </si>
  <si>
    <t>Ana Fonksiyon </t>
  </si>
  <si>
    <t>Alt Fonksiyon </t>
  </si>
  <si>
    <t>Karakteristiği </t>
  </si>
  <si>
    <t>Mekan Açıklama
(Birim tarafından verilen mekan ismi ve nosu)</t>
  </si>
  <si>
    <t>Mekan Kodu </t>
  </si>
  <si>
    <t>Mekan Adı </t>
  </si>
  <si>
    <t>Mekan Durumu </t>
  </si>
  <si>
    <t>Mekan Eski Adı/Kodu</t>
  </si>
  <si>
    <t>En</t>
  </si>
  <si>
    <t>Boy</t>
  </si>
  <si>
    <t>Yükseklik</t>
  </si>
  <si>
    <t>Hacim (m³)</t>
  </si>
  <si>
    <t>Kullanım Alanı (m²) </t>
  </si>
  <si>
    <t>Cephesi</t>
  </si>
  <si>
    <t>Pencere Alanı (m²)</t>
  </si>
  <si>
    <t>İdari birimi (Kullanan Birim)</t>
  </si>
  <si>
    <t>İdari Bölümü</t>
  </si>
  <si>
    <t>Ortalama Aydıtlatma seviyesi (lüx)</t>
  </si>
  <si>
    <t>Ortalama Sıcaklık (C)</t>
  </si>
  <si>
    <t>Isıtma türü</t>
  </si>
  <si>
    <t>Ortalama Nem seviyesi (%)</t>
  </si>
  <si>
    <t>Mekanik Havalandırma var mı?</t>
  </si>
  <si>
    <t>Isınma sezonu mu?</t>
  </si>
  <si>
    <t>Ortalama CO2seviyesi (ppm)</t>
  </si>
  <si>
    <t>Karakteristiği</t>
  </si>
  <si>
    <t>Gürültü seviyesi (dBA)</t>
  </si>
  <si>
    <t>Ölçüm Sırasında Pencere açık mı?</t>
  </si>
  <si>
    <t>Ölçüm Tarihi</t>
  </si>
  <si>
    <t>Klima Sayısı</t>
  </si>
  <si>
    <t>Yangın Tüpü Sayısı</t>
  </si>
  <si>
    <t>Bilgisayar Sayısı</t>
  </si>
  <si>
    <t>Priz Sayısı</t>
  </si>
  <si>
    <t>Telefon Sayısı</t>
  </si>
  <si>
    <t>Telefon Numarası</t>
  </si>
  <si>
    <t>Masa Sayısı</t>
  </si>
  <si>
    <t>Sandalye Sayısı</t>
  </si>
  <si>
    <t>Kanepe Koltuk Sayısı</t>
  </si>
  <si>
    <t>Dolap Sayısı</t>
  </si>
  <si>
    <t>Lavabo Sayısı</t>
  </si>
  <si>
    <t>Kullanan Kişi Sayısı</t>
  </si>
  <si>
    <t>Aktif Kullanan Kişiler</t>
  </si>
  <si>
    <t>Boğaziçi Üniversitesi</t>
  </si>
  <si>
    <t>Hisar</t>
  </si>
  <si>
    <t>HİSAR KAMPÜS EBLOK</t>
  </si>
  <si>
    <t>HİSAR</t>
  </si>
  <si>
    <t>D/ B3</t>
  </si>
  <si>
    <t>Sosyal Alan</t>
  </si>
  <si>
    <t>Kafeterya/Kantin</t>
  </si>
  <si>
    <t>Kantin</t>
  </si>
  <si>
    <t>D BLOK</t>
  </si>
  <si>
    <t>Doğu</t>
  </si>
  <si>
    <t>Doğalgaz</t>
  </si>
  <si>
    <t xml:space="preserve">Hayır </t>
  </si>
  <si>
    <t>Diğer</t>
  </si>
  <si>
    <t>Kullanıcı Sirkülasyonu</t>
  </si>
  <si>
    <t>KORİDOR</t>
  </si>
  <si>
    <t>Kuzeydoğu</t>
  </si>
  <si>
    <t>Kantin ÖNÜ</t>
  </si>
  <si>
    <t>Batı</t>
  </si>
  <si>
    <t>Merdiven ÖNÜ</t>
  </si>
  <si>
    <t>Merdiven Alanı 1</t>
  </si>
  <si>
    <t>Merdiven Alanı 2</t>
  </si>
  <si>
    <t>D/ B4</t>
  </si>
  <si>
    <t>Tuvalet</t>
  </si>
  <si>
    <t>D -BLOK   Tuvalet-bay</t>
  </si>
  <si>
    <t>Kuzey</t>
  </si>
  <si>
    <t>Beton</t>
  </si>
  <si>
    <t>Merdiven Alanı</t>
  </si>
  <si>
    <t>D/ B5</t>
  </si>
  <si>
    <t>D -BLOK   Tuvalet-bayan</t>
  </si>
  <si>
    <t>Koridor</t>
  </si>
  <si>
    <t>Antre</t>
  </si>
  <si>
    <t>DİKKAT : Sadece Ana Fonksiyonu Eğitim ve Araştırma    olanlar için bu form girilecektir.</t>
  </si>
  <si>
    <t>Kat</t>
  </si>
  <si>
    <t>Derslik Numarası </t>
  </si>
  <si>
    <t>Bölünen Derslik  Kodu (A,B,C,1,2 vb.)</t>
  </si>
  <si>
    <t>Derslik Kodu </t>
  </si>
  <si>
    <t>Derslik Adı </t>
  </si>
  <si>
    <t>Derslik</t>
  </si>
  <si>
    <t>Derslik Açıklama
(Birim tarafından verilen derslik adı ve numarası)</t>
  </si>
  <si>
    <t>Bölünen Derslik  Kodu (A,B,C,1,2 vb.)2</t>
  </si>
  <si>
    <t>Derslik Durumu </t>
  </si>
  <si>
    <t>Kapasite</t>
  </si>
  <si>
    <t>Sınav Kapasite</t>
  </si>
  <si>
    <t>Engelliler Hizmeti</t>
  </si>
  <si>
    <t>İnternet Erişimi?</t>
  </si>
  <si>
    <t>Yerleşim Düzeni</t>
  </si>
  <si>
    <t>Güneş alıyor mu?</t>
  </si>
  <si>
    <t>Ortalama Aydınlatma seviyesi (lüx)</t>
  </si>
  <si>
    <t>Klima var mı?</t>
  </si>
  <si>
    <t>Ortalama CO2 seviyesi (ppm)</t>
  </si>
  <si>
    <t>Gürültü şiddeti (dBA)</t>
  </si>
  <si>
    <t>Ortalama nem seviyesi (%)</t>
  </si>
  <si>
    <t>Ölçümdeki öğrenci sayısı</t>
  </si>
  <si>
    <t>Ölçüm Yapan Kişi</t>
  </si>
  <si>
    <t>Projektör Sayısı</t>
  </si>
  <si>
    <t>Televizyon Sayısı</t>
  </si>
  <si>
    <t>Karakteristigi</t>
  </si>
  <si>
    <t>Yapı Malzemesi</t>
  </si>
  <si>
    <t>Platform Varmı</t>
  </si>
  <si>
    <t>Giriş Kapı Sayısı</t>
  </si>
  <si>
    <t>Tahta Sayısı</t>
  </si>
  <si>
    <t>Tahta Türü</t>
  </si>
  <si>
    <t>Eğitim</t>
  </si>
  <si>
    <t>Amfi</t>
  </si>
  <si>
    <t>HD 301 nolu anfi</t>
  </si>
  <si>
    <t>Evet</t>
  </si>
  <si>
    <t>Düz Sıralı</t>
  </si>
  <si>
    <t>Merkezi Derslikler</t>
  </si>
  <si>
    <t>Beyaz</t>
  </si>
  <si>
    <t>HD 201 nolu anfi</t>
  </si>
  <si>
    <t>Çevre Bilimleri Enstitüsü Bölümü (HC-105 )</t>
  </si>
  <si>
    <t>Çevre Bilimleri Enstitüsü Bölümü</t>
  </si>
  <si>
    <t>HD 101 nolu anfi</t>
  </si>
  <si>
    <t xml:space="preserve">Güney </t>
  </si>
  <si>
    <t>Araştırma</t>
  </si>
  <si>
    <t>Çevre Bilimleri Enstitüsü Bölümü (HD-102 )lab</t>
  </si>
  <si>
    <t xml:space="preserve">Çevre Bilimleri Enstitüsü Bölümü </t>
  </si>
  <si>
    <t>Çevre Bilimleri Enstitüsü Bölümü (HD-103 )lab</t>
  </si>
  <si>
    <t>Ticari İşletme</t>
  </si>
  <si>
    <t>BİNA ÖZELLİKLERİ</t>
  </si>
  <si>
    <t>YAPI ÖZELLİKLERİ</t>
  </si>
  <si>
    <t>METRİKLER</t>
  </si>
  <si>
    <t>Kampüs</t>
  </si>
  <si>
    <t>Bina</t>
  </si>
  <si>
    <t>Bina Kodu</t>
  </si>
  <si>
    <t>Bina Adı</t>
  </si>
  <si>
    <t>Bina Kısaltılmış Adı</t>
  </si>
  <si>
    <t>Adres</t>
  </si>
  <si>
    <t>Mülk Sahibi</t>
  </si>
  <si>
    <t>Kullanım Durumu</t>
  </si>
  <si>
    <t>Çıkış Nedeni</t>
  </si>
  <si>
    <t>Çıkış Tarihi</t>
  </si>
  <si>
    <t>Bina Açıklaması</t>
  </si>
  <si>
    <t>Isınma Sistemi</t>
  </si>
  <si>
    <t>Yakıt Türü</t>
  </si>
  <si>
    <t>Havalandırma Sistemi</t>
  </si>
  <si>
    <t>Isı Yalıtımı</t>
  </si>
  <si>
    <t>Bakım Onarım Bilgileri</t>
  </si>
  <si>
    <t>Bina Ana Fonskiyonu</t>
  </si>
  <si>
    <t>Binanın Akademik /İdari Birim</t>
  </si>
  <si>
    <t>Statik Proje</t>
  </si>
  <si>
    <t>Mimari Proje</t>
  </si>
  <si>
    <t>Elektrik Proje</t>
  </si>
  <si>
    <t>Ruhsat</t>
  </si>
  <si>
    <t>Maliyeti</t>
  </si>
  <si>
    <t>Bugünki Değeri</t>
  </si>
  <si>
    <t>Yapım Tarihi</t>
  </si>
  <si>
    <t>Bina Kat</t>
  </si>
  <si>
    <t>Yapı Sınıfı</t>
  </si>
  <si>
    <t>Engelli Dostu mu?</t>
  </si>
  <si>
    <t>İç Gürültü Yoğun</t>
  </si>
  <si>
    <t>Dış Gürültü Yoğun</t>
  </si>
  <si>
    <t>İç Gürültü Normal</t>
  </si>
  <si>
    <t>Dış Gürültü Normal</t>
  </si>
  <si>
    <t>Kapalı Alan(m²) </t>
  </si>
  <si>
    <t>Açık Alan(m²)</t>
  </si>
  <si>
    <t>Yeşil Alan(m²)</t>
  </si>
  <si>
    <t>Otopark Alan(m²)</t>
  </si>
  <si>
    <t>Açık Alan Bank Sayısı</t>
  </si>
  <si>
    <t>Kapalı Alan Bank Sayısı</t>
  </si>
  <si>
    <t>Yangın Merdiveni Sayısı</t>
  </si>
  <si>
    <t>Yangın Merdiveni Türü</t>
  </si>
  <si>
    <t>Öğrenci Giriş Kapı Sayısı</t>
  </si>
  <si>
    <t>Personel Giriş Kapı Sayısı</t>
  </si>
  <si>
    <t>Güvenlik Noktası varmı?</t>
  </si>
  <si>
    <t>Ana Giriş Kapısı Sayısı</t>
  </si>
  <si>
    <t>Hisar D Blok</t>
  </si>
  <si>
    <t>Merkezi</t>
  </si>
  <si>
    <t>2010 Yılında Deprem Güçlendirme yapıldı</t>
  </si>
  <si>
    <t>Yönetim</t>
  </si>
  <si>
    <t>Çevre Bilimleri Enstitüsü</t>
  </si>
  <si>
    <t>Betonarme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</si>
</sst>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sz val="48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8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wrapText="1"/>
    </xf>
    <xf numFmtId="0" fontId="2" fillId="6" borderId="9" xfId="0" applyFont="1" applyFill="1" applyBorder="1" applyAlignment="1">
      <alignment wrapText="1"/>
    </xf>
    <xf numFmtId="2" fontId="2" fillId="7" borderId="8" xfId="0" applyNumberFormat="1" applyFont="1" applyFill="1" applyBorder="1" applyAlignment="1">
      <alignment wrapText="1"/>
    </xf>
    <xf numFmtId="2" fontId="2" fillId="7" borderId="9" xfId="0" applyNumberFormat="1" applyFont="1" applyFill="1" applyBorder="1" applyAlignment="1">
      <alignment wrapText="1"/>
    </xf>
    <xf numFmtId="0" fontId="2" fillId="7" borderId="9" xfId="0" applyFont="1" applyFill="1" applyBorder="1" applyAlignment="1">
      <alignment wrapText="1"/>
    </xf>
    <xf numFmtId="2" fontId="2" fillId="7" borderId="10" xfId="0" applyNumberFormat="1" applyFont="1" applyFill="1" applyBorder="1" applyAlignment="1">
      <alignment wrapText="1"/>
    </xf>
    <xf numFmtId="0" fontId="3" fillId="8" borderId="6" xfId="0" applyFont="1" applyFill="1" applyBorder="1"/>
    <xf numFmtId="0" fontId="3" fillId="9" borderId="7" xfId="0" applyFont="1" applyFill="1" applyBorder="1"/>
    <xf numFmtId="0" fontId="2" fillId="9" borderId="7" xfId="0" applyFont="1" applyFill="1" applyBorder="1" applyAlignment="1">
      <alignment horizontal="left"/>
    </xf>
    <xf numFmtId="0" fontId="4" fillId="8" borderId="11" xfId="0" applyFont="1" applyFill="1" applyBorder="1"/>
    <xf numFmtId="0" fontId="3" fillId="8" borderId="12" xfId="0" applyFont="1" applyFill="1" applyBorder="1"/>
    <xf numFmtId="0" fontId="3" fillId="8" borderId="7" xfId="0" applyFont="1" applyFill="1" applyBorder="1"/>
    <xf numFmtId="0" fontId="3" fillId="9" borderId="7" xfId="0" applyFont="1" applyFill="1" applyBorder="1" applyAlignment="1"/>
    <xf numFmtId="0" fontId="3" fillId="8" borderId="7" xfId="0" applyFont="1" applyFill="1" applyBorder="1" applyAlignment="1"/>
    <xf numFmtId="0" fontId="2" fillId="9" borderId="7" xfId="0" applyFont="1" applyFill="1" applyBorder="1" applyAlignment="1">
      <alignment horizontal="right"/>
    </xf>
    <xf numFmtId="2" fontId="3" fillId="9" borderId="7" xfId="0" applyNumberFormat="1" applyFont="1" applyFill="1" applyBorder="1"/>
    <xf numFmtId="0" fontId="3" fillId="9" borderId="13" xfId="0" applyFont="1" applyFill="1" applyBorder="1"/>
    <xf numFmtId="0" fontId="3" fillId="9" borderId="14" xfId="0" applyFont="1" applyFill="1" applyBorder="1"/>
    <xf numFmtId="0" fontId="3" fillId="9" borderId="11" xfId="0" applyFont="1" applyFill="1" applyBorder="1"/>
    <xf numFmtId="2" fontId="3" fillId="9" borderId="8" xfId="0" applyNumberFormat="1" applyFont="1" applyFill="1" applyBorder="1"/>
    <xf numFmtId="2" fontId="3" fillId="9" borderId="9" xfId="0" applyNumberFormat="1" applyFont="1" applyFill="1" applyBorder="1"/>
    <xf numFmtId="0" fontId="3" fillId="9" borderId="9" xfId="0" applyFont="1" applyFill="1" applyBorder="1"/>
    <xf numFmtId="2" fontId="3" fillId="9" borderId="10" xfId="0" applyNumberFormat="1" applyFont="1" applyFill="1" applyBorder="1"/>
    <xf numFmtId="0" fontId="3" fillId="0" borderId="0" xfId="0" applyFont="1" applyFill="1"/>
    <xf numFmtId="0" fontId="3" fillId="9" borderId="7" xfId="0" applyFont="1" applyFill="1" applyBorder="1" applyAlignment="1">
      <alignment horizontal="left"/>
    </xf>
    <xf numFmtId="0" fontId="2" fillId="9" borderId="7" xfId="0" applyFont="1" applyFill="1" applyBorder="1"/>
    <xf numFmtId="0" fontId="3" fillId="8" borderId="11" xfId="0" applyFont="1" applyFill="1" applyBorder="1"/>
    <xf numFmtId="0" fontId="3" fillId="9" borderId="15" xfId="0" applyFont="1" applyFill="1" applyBorder="1"/>
    <xf numFmtId="0" fontId="3" fillId="9" borderId="6" xfId="0" applyFont="1" applyFill="1" applyBorder="1"/>
    <xf numFmtId="2" fontId="3" fillId="8" borderId="7" xfId="0" applyNumberFormat="1" applyFont="1" applyFill="1" applyBorder="1"/>
    <xf numFmtId="0" fontId="3" fillId="8" borderId="9" xfId="0" applyFont="1" applyFill="1" applyBorder="1"/>
    <xf numFmtId="0" fontId="3" fillId="9" borderId="8" xfId="0" applyFont="1" applyFill="1" applyBorder="1"/>
    <xf numFmtId="2" fontId="3" fillId="8" borderId="8" xfId="0" applyNumberFormat="1" applyFont="1" applyFill="1" applyBorder="1"/>
    <xf numFmtId="2" fontId="3" fillId="8" borderId="9" xfId="0" applyNumberFormat="1" applyFont="1" applyFill="1" applyBorder="1"/>
    <xf numFmtId="2" fontId="3" fillId="8" borderId="11" xfId="0" applyNumberFormat="1" applyFont="1" applyFill="1" applyBorder="1"/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/>
    <xf numFmtId="0" fontId="2" fillId="8" borderId="11" xfId="0" applyFont="1" applyFill="1" applyBorder="1"/>
    <xf numFmtId="0" fontId="2" fillId="9" borderId="11" xfId="0" applyFont="1" applyFill="1" applyBorder="1"/>
    <xf numFmtId="0" fontId="3" fillId="0" borderId="11" xfId="0" applyFont="1" applyBorder="1"/>
    <xf numFmtId="0" fontId="3" fillId="9" borderId="11" xfId="0" applyFont="1" applyFill="1" applyBorder="1" applyAlignment="1"/>
    <xf numFmtId="0" fontId="3" fillId="8" borderId="13" xfId="0" applyFont="1" applyFill="1" applyBorder="1"/>
    <xf numFmtId="0" fontId="3" fillId="8" borderId="14" xfId="0" applyFont="1" applyFill="1" applyBorder="1"/>
    <xf numFmtId="2" fontId="3" fillId="8" borderId="13" xfId="0" applyNumberFormat="1" applyFont="1" applyFill="1" applyBorder="1"/>
    <xf numFmtId="2" fontId="3" fillId="8" borderId="14" xfId="0" applyNumberFormat="1" applyFont="1" applyFill="1" applyBorder="1"/>
    <xf numFmtId="0" fontId="3" fillId="8" borderId="0" xfId="0" applyFont="1" applyFill="1" applyBorder="1"/>
    <xf numFmtId="0" fontId="3" fillId="9" borderId="0" xfId="0" applyFont="1" applyFill="1" applyBorder="1"/>
    <xf numFmtId="2" fontId="3" fillId="8" borderId="0" xfId="0" applyNumberFormat="1" applyFont="1" applyFill="1" applyBorder="1"/>
    <xf numFmtId="2" fontId="3" fillId="9" borderId="11" xfId="0" applyNumberFormat="1" applyFont="1" applyFill="1" applyBorder="1"/>
    <xf numFmtId="0" fontId="3" fillId="0" borderId="0" xfId="0" applyFont="1" applyFill="1" applyBorder="1"/>
    <xf numFmtId="0" fontId="3" fillId="9" borderId="16" xfId="0" applyFont="1" applyFill="1" applyBorder="1"/>
    <xf numFmtId="0" fontId="3" fillId="10" borderId="6" xfId="0" applyFont="1" applyFill="1" applyBorder="1"/>
    <xf numFmtId="0" fontId="3" fillId="11" borderId="7" xfId="0" applyFont="1" applyFill="1" applyBorder="1"/>
    <xf numFmtId="0" fontId="3" fillId="11" borderId="7" xfId="0" applyFont="1" applyFill="1" applyBorder="1" applyAlignment="1">
      <alignment horizontal="left"/>
    </xf>
    <xf numFmtId="0" fontId="3" fillId="10" borderId="7" xfId="0" applyFont="1" applyFill="1" applyBorder="1"/>
    <xf numFmtId="0" fontId="3" fillId="11" borderId="11" xfId="0" applyFont="1" applyFill="1" applyBorder="1"/>
    <xf numFmtId="0" fontId="3" fillId="11" borderId="7" xfId="0" applyFont="1" applyFill="1" applyBorder="1" applyAlignment="1"/>
    <xf numFmtId="2" fontId="3" fillId="11" borderId="7" xfId="0" applyNumberFormat="1" applyFont="1" applyFill="1" applyBorder="1"/>
    <xf numFmtId="2" fontId="3" fillId="10" borderId="7" xfId="0" applyNumberFormat="1" applyFont="1" applyFill="1" applyBorder="1"/>
    <xf numFmtId="0" fontId="3" fillId="11" borderId="6" xfId="0" applyFont="1" applyFill="1" applyBorder="1"/>
    <xf numFmtId="2" fontId="3" fillId="11" borderId="8" xfId="0" applyNumberFormat="1" applyFont="1" applyFill="1" applyBorder="1"/>
    <xf numFmtId="2" fontId="3" fillId="11" borderId="9" xfId="0" applyNumberFormat="1" applyFont="1" applyFill="1" applyBorder="1"/>
    <xf numFmtId="0" fontId="3" fillId="11" borderId="9" xfId="0" applyFont="1" applyFill="1" applyBorder="1"/>
    <xf numFmtId="0" fontId="3" fillId="10" borderId="0" xfId="0" applyFont="1" applyFill="1"/>
    <xf numFmtId="0" fontId="3" fillId="10" borderId="0" xfId="0" applyFont="1" applyFill="1" applyBorder="1"/>
    <xf numFmtId="0" fontId="3" fillId="0" borderId="7" xfId="0" applyFont="1" applyBorder="1"/>
    <xf numFmtId="2" fontId="3" fillId="0" borderId="7" xfId="0" applyNumberFormat="1" applyFont="1" applyBorder="1"/>
    <xf numFmtId="2" fontId="3" fillId="9" borderId="15" xfId="0" applyNumberFormat="1" applyFont="1" applyFill="1" applyBorder="1"/>
    <xf numFmtId="2" fontId="3" fillId="9" borderId="13" xfId="0" applyNumberFormat="1" applyFont="1" applyFill="1" applyBorder="1"/>
    <xf numFmtId="2" fontId="3" fillId="9" borderId="17" xfId="0" applyNumberFormat="1" applyFont="1" applyFill="1" applyBorder="1"/>
    <xf numFmtId="0" fontId="3" fillId="0" borderId="6" xfId="0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0" fontId="3" fillId="0" borderId="9" xfId="0" applyFont="1" applyBorder="1"/>
    <xf numFmtId="2" fontId="3" fillId="0" borderId="10" xfId="0" applyNumberFormat="1" applyFont="1" applyBorder="1"/>
    <xf numFmtId="0" fontId="2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wrapText="1"/>
    </xf>
    <xf numFmtId="2" fontId="2" fillId="5" borderId="9" xfId="0" applyNumberFormat="1" applyFont="1" applyFill="1" applyBorder="1" applyAlignment="1">
      <alignment vertical="center" wrapText="1"/>
    </xf>
    <xf numFmtId="2" fontId="2" fillId="12" borderId="8" xfId="0" applyNumberFormat="1" applyFont="1" applyFill="1" applyBorder="1" applyAlignment="1">
      <alignment wrapText="1"/>
    </xf>
    <xf numFmtId="2" fontId="2" fillId="12" borderId="9" xfId="0" applyNumberFormat="1" applyFont="1" applyFill="1" applyBorder="1" applyAlignment="1">
      <alignment wrapText="1"/>
    </xf>
    <xf numFmtId="0" fontId="2" fillId="12" borderId="9" xfId="0" applyFont="1" applyFill="1" applyBorder="1" applyAlignment="1">
      <alignment wrapText="1"/>
    </xf>
    <xf numFmtId="0" fontId="2" fillId="12" borderId="10" xfId="0" applyFont="1" applyFill="1" applyBorder="1" applyAlignment="1">
      <alignment wrapText="1"/>
    </xf>
    <xf numFmtId="0" fontId="6" fillId="8" borderId="7" xfId="0" applyFont="1" applyFill="1" applyBorder="1"/>
    <xf numFmtId="0" fontId="7" fillId="9" borderId="7" xfId="0" applyFont="1" applyFill="1" applyBorder="1"/>
    <xf numFmtId="0" fontId="8" fillId="9" borderId="7" xfId="0" applyFont="1" applyFill="1" applyBorder="1"/>
    <xf numFmtId="0" fontId="9" fillId="9" borderId="7" xfId="0" applyFont="1" applyFill="1" applyBorder="1"/>
    <xf numFmtId="0" fontId="6" fillId="9" borderId="7" xfId="0" applyFont="1" applyFill="1" applyBorder="1"/>
    <xf numFmtId="0" fontId="8" fillId="9" borderId="9" xfId="0" applyFont="1" applyFill="1" applyBorder="1"/>
    <xf numFmtId="0" fontId="3" fillId="9" borderId="10" xfId="0" applyFont="1" applyFill="1" applyBorder="1"/>
    <xf numFmtId="0" fontId="8" fillId="8" borderId="7" xfId="0" applyFont="1" applyFill="1" applyBorder="1"/>
    <xf numFmtId="0" fontId="7" fillId="8" borderId="7" xfId="0" applyFont="1" applyFill="1" applyBorder="1"/>
    <xf numFmtId="0" fontId="8" fillId="8" borderId="9" xfId="0" applyFont="1" applyFill="1" applyBorder="1"/>
    <xf numFmtId="0" fontId="3" fillId="8" borderId="10" xfId="0" applyFont="1" applyFill="1" applyBorder="1"/>
    <xf numFmtId="0" fontId="6" fillId="8" borderId="11" xfId="0" applyFont="1" applyFill="1" applyBorder="1"/>
    <xf numFmtId="0" fontId="8" fillId="9" borderId="11" xfId="0" applyFont="1" applyFill="1" applyBorder="1" applyAlignment="1">
      <alignment horizontal="right"/>
    </xf>
    <xf numFmtId="0" fontId="6" fillId="9" borderId="11" xfId="0" applyFont="1" applyFill="1" applyBorder="1" applyAlignment="1">
      <alignment horizontal="left"/>
    </xf>
    <xf numFmtId="0" fontId="8" fillId="9" borderId="11" xfId="0" applyFont="1" applyFill="1" applyBorder="1"/>
    <xf numFmtId="0" fontId="3" fillId="9" borderId="13" xfId="0" applyFont="1" applyFill="1" applyBorder="1" applyAlignment="1">
      <alignment horizontal="left"/>
    </xf>
    <xf numFmtId="0" fontId="3" fillId="8" borderId="8" xfId="0" applyFont="1" applyFill="1" applyBorder="1"/>
    <xf numFmtId="0" fontId="7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2" fontId="3" fillId="9" borderId="16" xfId="0" applyNumberFormat="1" applyFont="1" applyFill="1" applyBorder="1"/>
    <xf numFmtId="2" fontId="3" fillId="0" borderId="16" xfId="0" applyNumberFormat="1" applyFont="1" applyBorder="1"/>
    <xf numFmtId="0" fontId="3" fillId="9" borderId="1" xfId="0" applyFont="1" applyFill="1" applyBorder="1"/>
    <xf numFmtId="0" fontId="3" fillId="9" borderId="19" xfId="0" applyFont="1" applyFill="1" applyBorder="1"/>
    <xf numFmtId="0" fontId="7" fillId="9" borderId="19" xfId="0" applyFont="1" applyFill="1" applyBorder="1"/>
    <xf numFmtId="2" fontId="3" fillId="9" borderId="19" xfId="0" applyNumberFormat="1" applyFont="1" applyFill="1" applyBorder="1"/>
    <xf numFmtId="0" fontId="3" fillId="9" borderId="20" xfId="0" applyFont="1" applyFill="1" applyBorder="1"/>
    <xf numFmtId="0" fontId="3" fillId="9" borderId="21" xfId="0" applyFont="1" applyFill="1" applyBorder="1"/>
    <xf numFmtId="2" fontId="3" fillId="9" borderId="21" xfId="0" applyNumberFormat="1" applyFont="1" applyFill="1" applyBorder="1"/>
    <xf numFmtId="2" fontId="3" fillId="9" borderId="20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0" borderId="0" xfId="0" applyFont="1" applyBorder="1"/>
    <xf numFmtId="0" fontId="3" fillId="13" borderId="14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wrapText="1"/>
    </xf>
    <xf numFmtId="0" fontId="3" fillId="13" borderId="23" xfId="0" applyFont="1" applyFill="1" applyBorder="1" applyAlignment="1">
      <alignment wrapText="1"/>
    </xf>
    <xf numFmtId="0" fontId="3" fillId="6" borderId="24" xfId="0" applyFont="1" applyFill="1" applyBorder="1" applyAlignment="1">
      <alignment wrapText="1"/>
    </xf>
    <xf numFmtId="0" fontId="3" fillId="6" borderId="14" xfId="0" applyFont="1" applyFill="1" applyBorder="1" applyAlignment="1">
      <alignment wrapText="1"/>
    </xf>
    <xf numFmtId="0" fontId="3" fillId="6" borderId="23" xfId="0" applyFont="1" applyFill="1" applyBorder="1" applyAlignment="1">
      <alignment wrapText="1"/>
    </xf>
    <xf numFmtId="0" fontId="3" fillId="7" borderId="14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0" fillId="0" borderId="0" xfId="0" applyBorder="1"/>
    <xf numFmtId="0" fontId="3" fillId="0" borderId="24" xfId="0" applyFont="1" applyFill="1" applyBorder="1"/>
    <xf numFmtId="0" fontId="3" fillId="0" borderId="14" xfId="0" applyFont="1" applyFill="1" applyBorder="1"/>
    <xf numFmtId="0" fontId="3" fillId="0" borderId="11" xfId="0" applyFont="1" applyFill="1" applyBorder="1" applyAlignment="1">
      <alignment wrapText="1"/>
    </xf>
    <xf numFmtId="0" fontId="11" fillId="0" borderId="11" xfId="0" applyFont="1" applyFill="1" applyBorder="1"/>
    <xf numFmtId="0" fontId="3" fillId="0" borderId="20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0" fillId="0" borderId="0" xfId="0" applyFill="1" applyBorder="1"/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&#304;SAR%20A-B-C-D-E%20BLOK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IE5/EBPZQSOK/Kopya%20Ads&#305;z%20ek%2000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ksis_form%2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HZ3AO0LK/yeni%20&#231;al&#305;&#351;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a_Bilgileri_"/>
      <sheetName val="A BLOK MEKAN BİLGİLERİ DİĞER"/>
      <sheetName val="A BLOK EĞİTİM-ARAŞTIRMA"/>
      <sheetName val="Mekan_Durumları"/>
      <sheetName val="Yeniden kodlar"/>
      <sheetName val="B BLOK MEKAN BİLGİLERİ DİĞER "/>
      <sheetName val="B BLOK EĞİTİM-ARAŞTIRMA"/>
      <sheetName val="C BLOK MEKAN BİLGİLERİ DİĞER"/>
      <sheetName val="C BLOK EĞİTİM -ARAŞTIRMA"/>
      <sheetName val="D BLOK MEKAN BİLGİLERİ DİĞER"/>
      <sheetName val="D BLOK EĞİTİM -ARAŞTIRMA"/>
      <sheetName val="E BLOK EĞİTİM -ARAŞTIRMA"/>
      <sheetName val="E BLOK MEKAN BİLGİLERİ DİĞER"/>
      <sheetName val="Sayfa2"/>
      <sheetName val="HİSAR A-B-C-D-E BLOK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a_Bilgileri_"/>
      <sheetName val="DİĞER"/>
      <sheetName val="EĞİTİM-ARAŞTIRMA"/>
      <sheetName val="Mekan_Durumları"/>
      <sheetName val="Yeniden kodlar"/>
      <sheetName val="Kopya Adsız ek 000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a_Bilgileri_"/>
      <sheetName val="Mekan_Bilgileri_Diğer"/>
      <sheetName val="Mekan_Bİlgileri_Eğitim"/>
      <sheetName val="Mekan_Durumları"/>
      <sheetName val="Yeniden kodla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a_Bilgileri_"/>
      <sheetName val="Mekan_Bilgileri_Diğer"/>
      <sheetName val="Mekan_Bİlgileri_Eğitim"/>
      <sheetName val="Mekan_Durumları"/>
      <sheetName val="Yeniden kodlar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ables/table1.xml><?xml version="1.0" encoding="utf-8"?>
<table xmlns="http://schemas.openxmlformats.org/spreadsheetml/2006/main" id="1" name="Tablo6" displayName="Tablo6" ref="A2:AS3" totalsRowShown="0" headerRowDxfId="48" dataDxfId="47" headerRowBorderDxfId="45" tableBorderDxfId="46">
  <tableColumns count="45">
    <tableColumn id="1" name="Üniversite " dataDxfId="44"/>
    <tableColumn id="2" name="Kampüs" dataDxfId="43"/>
    <tableColumn id="3" name="Bina" dataDxfId="42"/>
    <tableColumn id="4" name="Bina Kodu" dataDxfId="41"/>
    <tableColumn id="5" name="Bina Adı" dataDxfId="40"/>
    <tableColumn id="6" name="Bina Kısaltılmış Adı" dataDxfId="39"/>
    <tableColumn id="7" name="Adres" dataDxfId="38"/>
    <tableColumn id="8" name="Mülk Sahibi" dataDxfId="37"/>
    <tableColumn id="9" name="Kullanım Durumu" dataDxfId="36"/>
    <tableColumn id="10" name="Çıkış Nedeni" dataDxfId="35"/>
    <tableColumn id="11" name="Çıkış Tarihi" dataDxfId="34"/>
    <tableColumn id="12" name="Bina Açıklaması" dataDxfId="33"/>
    <tableColumn id="13" name="Isınma Sistemi" dataDxfId="32"/>
    <tableColumn id="14" name="Yakıt Türü" dataDxfId="31"/>
    <tableColumn id="15" name="Havalandırma Sistemi" dataDxfId="30"/>
    <tableColumn id="16" name="Isı Yalıtımı" dataDxfId="29"/>
    <tableColumn id="17" name="Bakım Onarım Bilgileri" dataDxfId="28"/>
    <tableColumn id="18" name="Bina Ana Fonskiyonu" dataDxfId="27"/>
    <tableColumn id="19" name="Binanın Akademik /İdari Birim" dataDxfId="26"/>
    <tableColumn id="20" name="Statik Proje" dataDxfId="25"/>
    <tableColumn id="21" name="Mimari Proje" dataDxfId="24"/>
    <tableColumn id="22" name="Elektrik Proje" dataDxfId="23"/>
    <tableColumn id="23" name="Ruhsat" dataDxfId="22"/>
    <tableColumn id="24" name="Maliyeti" dataDxfId="21"/>
    <tableColumn id="25" name="Bugünki Değeri" dataDxfId="20"/>
    <tableColumn id="26" name="Yapım Tarihi" dataDxfId="19"/>
    <tableColumn id="27" name="Bina Kat" dataDxfId="18"/>
    <tableColumn id="28" name="Yapı Sınıfı" dataDxfId="17"/>
    <tableColumn id="29" name="Engelli Dostu mu?" dataDxfId="16"/>
    <tableColumn id="30" name="İç Gürültü Yoğun" dataDxfId="15"/>
    <tableColumn id="31" name="Dış Gürültü Yoğun" dataDxfId="14"/>
    <tableColumn id="32" name="İç Gürültü Normal" dataDxfId="13"/>
    <tableColumn id="33" name="Dış Gürültü Normal" dataDxfId="12"/>
    <tableColumn id="34" name="Kapalı Alan(m²) " dataDxfId="11"/>
    <tableColumn id="35" name="Açık Alan(m²)" dataDxfId="10"/>
    <tableColumn id="36" name="Yeşil Alan(m²)" dataDxfId="9"/>
    <tableColumn id="37" name="Otopark Alan(m²)" dataDxfId="8"/>
    <tableColumn id="38" name="Açık Alan Bank Sayısı" dataDxfId="7"/>
    <tableColumn id="39" name="Kapalı Alan Bank Sayısı" dataDxfId="6"/>
    <tableColumn id="40" name="Yangın Merdiveni Sayısı" dataDxfId="5"/>
    <tableColumn id="41" name="Yangın Merdiveni Türü" dataDxfId="4"/>
    <tableColumn id="42" name="Öğrenci Giriş Kapı Sayısı" dataDxfId="3"/>
    <tableColumn id="43" name="Personel Giriş Kapı Sayısı" dataDxfId="2"/>
    <tableColumn id="44" name="Güvenlik Noktası varmı?" dataDxfId="1"/>
    <tableColumn id="45" name="Ana Giriş Kapısı Sayısı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"/>
  <sheetViews>
    <sheetView tabSelected="1" topLeftCell="AL1" workbookViewId="0">
      <selection activeCell="AS3" sqref="AS3"/>
    </sheetView>
  </sheetViews>
  <sheetFormatPr defaultRowHeight="15.75" x14ac:dyDescent="0.25"/>
  <cols>
    <col min="1" max="1" width="22" style="41" customWidth="1"/>
    <col min="2" max="2" width="10.42578125" style="144" customWidth="1"/>
    <col min="3" max="3" width="0" style="144" hidden="1" customWidth="1"/>
    <col min="4" max="4" width="12.5703125" style="144" hidden="1" customWidth="1"/>
    <col min="5" max="5" width="10.7109375" style="144" customWidth="1"/>
    <col min="6" max="6" width="20" style="144" customWidth="1"/>
    <col min="7" max="7" width="0" style="144" hidden="1" customWidth="1"/>
    <col min="8" max="8" width="13.5703125" style="144" hidden="1" customWidth="1"/>
    <col min="9" max="9" width="18.140625" style="144" customWidth="1"/>
    <col min="10" max="10" width="14.42578125" style="144" customWidth="1"/>
    <col min="11" max="11" width="13" style="144" customWidth="1"/>
    <col min="12" max="12" width="17" style="144" customWidth="1"/>
    <col min="13" max="13" width="15.42578125" style="144" customWidth="1"/>
    <col min="14" max="14" width="12.42578125" style="144" customWidth="1"/>
    <col min="15" max="15" width="21.7109375" style="144" customWidth="1"/>
    <col min="16" max="16" width="12.140625" style="144" customWidth="1"/>
    <col min="17" max="17" width="22.5703125" style="144" customWidth="1"/>
    <col min="18" max="18" width="21.7109375" style="144" customWidth="1"/>
    <col min="19" max="19" width="29.28515625" style="144" customWidth="1"/>
    <col min="20" max="21" width="14.5703125" style="144" customWidth="1"/>
    <col min="22" max="22" width="15.140625" style="144" customWidth="1"/>
    <col min="23" max="23" width="9.140625" style="144"/>
    <col min="24" max="24" width="10" style="144" customWidth="1"/>
    <col min="25" max="25" width="16.42578125" style="144" customWidth="1"/>
    <col min="26" max="26" width="14.28515625" style="144" customWidth="1"/>
    <col min="27" max="27" width="10.85546875" style="144" customWidth="1"/>
    <col min="28" max="28" width="12" style="144" customWidth="1"/>
    <col min="29" max="29" width="18.5703125" style="144" customWidth="1"/>
    <col min="30" max="30" width="18" style="144" hidden="1" customWidth="1"/>
    <col min="31" max="31" width="19.140625" style="144" hidden="1" customWidth="1"/>
    <col min="32" max="32" width="18.85546875" style="144" hidden="1" customWidth="1"/>
    <col min="33" max="33" width="20" style="144" hidden="1" customWidth="1"/>
    <col min="34" max="34" width="17.7109375" style="144" customWidth="1"/>
    <col min="35" max="35" width="15.5703125" style="144" customWidth="1"/>
    <col min="36" max="36" width="15.7109375" style="144" customWidth="1"/>
    <col min="37" max="37" width="18.85546875" style="144" customWidth="1"/>
    <col min="38" max="38" width="22.5703125" style="144" customWidth="1"/>
    <col min="39" max="39" width="24.140625" style="144" customWidth="1"/>
    <col min="40" max="40" width="24" style="144" customWidth="1"/>
    <col min="41" max="41" width="23" style="144" customWidth="1"/>
    <col min="42" max="42" width="25" style="144" customWidth="1"/>
    <col min="43" max="43" width="25.5703125" style="144" customWidth="1"/>
    <col min="44" max="44" width="24.42578125" style="144" customWidth="1"/>
    <col min="45" max="45" width="23" style="144" customWidth="1"/>
    <col min="46" max="16384" width="9.140625" style="144"/>
  </cols>
  <sheetData>
    <row r="1" spans="1:45" s="135" customFormat="1" ht="47.25" customHeight="1" x14ac:dyDescent="0.3">
      <c r="A1" s="129" t="s">
        <v>131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31" t="s">
        <v>132</v>
      </c>
      <c r="U1" s="132"/>
      <c r="V1" s="132"/>
      <c r="W1" s="132"/>
      <c r="X1" s="132"/>
      <c r="Y1" s="132"/>
      <c r="Z1" s="132"/>
      <c r="AA1" s="132"/>
      <c r="AB1" s="132"/>
      <c r="AC1" s="133"/>
      <c r="AD1" s="134" t="s">
        <v>133</v>
      </c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x14ac:dyDescent="0.25">
      <c r="A2" s="136" t="s">
        <v>3</v>
      </c>
      <c r="B2" s="137" t="s">
        <v>134</v>
      </c>
      <c r="C2" s="137" t="s">
        <v>135</v>
      </c>
      <c r="D2" s="137" t="s">
        <v>136</v>
      </c>
      <c r="E2" s="137" t="s">
        <v>137</v>
      </c>
      <c r="F2" s="137" t="s">
        <v>138</v>
      </c>
      <c r="G2" s="137" t="s">
        <v>139</v>
      </c>
      <c r="H2" s="137" t="s">
        <v>140</v>
      </c>
      <c r="I2" s="137" t="s">
        <v>141</v>
      </c>
      <c r="J2" s="137" t="s">
        <v>142</v>
      </c>
      <c r="K2" s="137" t="s">
        <v>143</v>
      </c>
      <c r="L2" s="137" t="s">
        <v>144</v>
      </c>
      <c r="M2" s="137" t="s">
        <v>145</v>
      </c>
      <c r="N2" s="137" t="s">
        <v>146</v>
      </c>
      <c r="O2" s="137" t="s">
        <v>147</v>
      </c>
      <c r="P2" s="137" t="s">
        <v>148</v>
      </c>
      <c r="Q2" s="137" t="s">
        <v>149</v>
      </c>
      <c r="R2" s="137" t="s">
        <v>150</v>
      </c>
      <c r="S2" s="138" t="s">
        <v>151</v>
      </c>
      <c r="T2" s="139" t="s">
        <v>152</v>
      </c>
      <c r="U2" s="140" t="s">
        <v>153</v>
      </c>
      <c r="V2" s="140" t="s">
        <v>154</v>
      </c>
      <c r="W2" s="140" t="s">
        <v>155</v>
      </c>
      <c r="X2" s="140" t="s">
        <v>156</v>
      </c>
      <c r="Y2" s="140" t="s">
        <v>157</v>
      </c>
      <c r="Z2" s="140" t="s">
        <v>158</v>
      </c>
      <c r="AA2" s="140" t="s">
        <v>159</v>
      </c>
      <c r="AB2" s="140" t="s">
        <v>160</v>
      </c>
      <c r="AC2" s="141" t="s">
        <v>161</v>
      </c>
      <c r="AD2" s="142" t="s">
        <v>162</v>
      </c>
      <c r="AE2" s="142" t="s">
        <v>163</v>
      </c>
      <c r="AF2" s="142" t="s">
        <v>164</v>
      </c>
      <c r="AG2" s="142" t="s">
        <v>165</v>
      </c>
      <c r="AH2" s="142" t="s">
        <v>166</v>
      </c>
      <c r="AI2" s="142" t="s">
        <v>167</v>
      </c>
      <c r="AJ2" s="142" t="s">
        <v>168</v>
      </c>
      <c r="AK2" s="142" t="s">
        <v>169</v>
      </c>
      <c r="AL2" s="142" t="s">
        <v>170</v>
      </c>
      <c r="AM2" s="142" t="s">
        <v>171</v>
      </c>
      <c r="AN2" s="142" t="s">
        <v>172</v>
      </c>
      <c r="AO2" s="142" t="s">
        <v>173</v>
      </c>
      <c r="AP2" s="142" t="s">
        <v>174</v>
      </c>
      <c r="AQ2" s="142" t="s">
        <v>175</v>
      </c>
      <c r="AR2" s="142" t="s">
        <v>176</v>
      </c>
      <c r="AS2" s="143" t="s">
        <v>177</v>
      </c>
    </row>
    <row r="3" spans="1:45" s="151" customFormat="1" ht="31.5" x14ac:dyDescent="0.25">
      <c r="A3" s="145" t="s">
        <v>52</v>
      </c>
      <c r="B3" s="146" t="s">
        <v>53</v>
      </c>
      <c r="C3" s="147"/>
      <c r="D3" s="147"/>
      <c r="E3" s="147" t="s">
        <v>178</v>
      </c>
      <c r="F3" s="147" t="s">
        <v>178</v>
      </c>
      <c r="G3" s="147"/>
      <c r="H3" s="147"/>
      <c r="I3" s="147" t="s">
        <v>117</v>
      </c>
      <c r="J3" s="147"/>
      <c r="K3" s="147"/>
      <c r="L3" s="147"/>
      <c r="M3" s="147" t="s">
        <v>179</v>
      </c>
      <c r="N3" s="148" t="s">
        <v>62</v>
      </c>
      <c r="O3" s="147"/>
      <c r="P3" s="147"/>
      <c r="Q3" s="147" t="s">
        <v>180</v>
      </c>
      <c r="R3" s="147" t="s">
        <v>181</v>
      </c>
      <c r="S3" s="149" t="s">
        <v>182</v>
      </c>
      <c r="T3" s="150" t="s">
        <v>117</v>
      </c>
      <c r="U3" s="147" t="s">
        <v>117</v>
      </c>
      <c r="V3" s="147" t="s">
        <v>117</v>
      </c>
      <c r="W3" s="147" t="s">
        <v>63</v>
      </c>
      <c r="X3" s="147"/>
      <c r="Y3" s="147"/>
      <c r="Z3" s="147"/>
      <c r="AA3" s="147">
        <v>4</v>
      </c>
      <c r="AB3" s="147" t="s">
        <v>183</v>
      </c>
      <c r="AC3" s="149"/>
      <c r="AD3" s="147"/>
      <c r="AE3" s="147"/>
      <c r="AF3" s="147"/>
      <c r="AG3" s="147"/>
      <c r="AH3" s="147">
        <v>2090.6999999999998</v>
      </c>
      <c r="AI3" s="147"/>
      <c r="AJ3" s="147"/>
      <c r="AK3" s="147"/>
      <c r="AL3" s="147"/>
      <c r="AM3" s="147"/>
      <c r="AN3" s="147"/>
      <c r="AO3" s="147"/>
      <c r="AP3" s="147">
        <v>1</v>
      </c>
      <c r="AQ3" s="147">
        <v>4</v>
      </c>
      <c r="AR3" s="147" t="s">
        <v>63</v>
      </c>
      <c r="AS3" s="149">
        <v>1</v>
      </c>
    </row>
  </sheetData>
  <mergeCells count="3">
    <mergeCell ref="A1:S1"/>
    <mergeCell ref="T1:AC1"/>
    <mergeCell ref="AD1:AS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'[1]Yeniden kodlar'!#REF!</xm:f>
          </x14:formula1>
          <xm:sqref>AB3</xm:sqref>
        </x14:dataValidation>
        <x14:dataValidation type="list" allowBlank="1" showInputMessage="1" showErrorMessage="1">
          <x14:formula1>
            <xm:f>'[1]Yeniden kodlar'!#REF!</xm:f>
          </x14:formula1>
          <xm:sqref>N3</xm:sqref>
        </x14:dataValidation>
        <x14:dataValidation type="list" allowBlank="1" showInputMessage="1" showErrorMessage="1">
          <x14:formula1>
            <xm:f>'[1]Yeniden kodlar'!#REF!</xm:f>
          </x14:formula1>
          <xm:sqref>B3</xm:sqref>
        </x14:dataValidation>
        <x14:dataValidation type="list" allowBlank="1" showInputMessage="1" showErrorMessage="1">
          <x14:formula1>
            <xm:f>'[1]Yeniden kodlar'!#REF!</xm:f>
          </x14:formula1>
          <xm:sqref>AO3</xm:sqref>
        </x14:dataValidation>
        <x14:dataValidation type="list" allowBlank="1" showInputMessage="1" showErrorMessage="1">
          <x14:formula1>
            <xm:f>'[1]Yeniden kodlar'!#REF!</xm:f>
          </x14:formula1>
          <xm:sqref>R3</xm:sqref>
        </x14:dataValidation>
        <x14:dataValidation type="list" allowBlank="1" showInputMessage="1" showErrorMessage="1">
          <x14:formula1>
            <xm:f>'[1]Yeniden kodlar'!#REF!</xm:f>
          </x14:formula1>
          <xm:sqref>M3</xm:sqref>
        </x14:dataValidation>
        <x14:dataValidation type="list" allowBlank="1" showInputMessage="1" showErrorMessage="1">
          <x14:formula1>
            <xm:f>'[1]Yeniden kodlar'!#REF!</xm:f>
          </x14:formula1>
          <xm:sqref>I3 P3 T3:W3 AC3 AR3</xm:sqref>
        </x14:dataValidation>
        <x14:dataValidation type="list" allowBlank="1" showInputMessage="1" showErrorMessage="1">
          <x14:formula1>
            <xm:f>'[1]Yeniden kodlar'!#REF!</xm:f>
          </x14:formula1>
          <xm:sqref>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topLeftCell="M1" workbookViewId="0">
      <selection activeCell="U12" sqref="U12"/>
    </sheetView>
  </sheetViews>
  <sheetFormatPr defaultRowHeight="15" x14ac:dyDescent="0.25"/>
  <cols>
    <col min="1" max="1" width="21.5703125" customWidth="1"/>
    <col min="9" max="9" width="11" customWidth="1"/>
    <col min="10" max="10" width="25.140625" bestFit="1" customWidth="1"/>
    <col min="12" max="12" width="40" bestFit="1" customWidth="1"/>
    <col min="24" max="24" width="30.28515625" bestFit="1" customWidth="1"/>
  </cols>
  <sheetData>
    <row r="1" spans="1:57" ht="19.5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 t="s">
        <v>1</v>
      </c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2" t="s">
        <v>2</v>
      </c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4"/>
    </row>
    <row r="2" spans="1:57" ht="51.75" customHeight="1" thickBot="1" x14ac:dyDescent="0.3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V2" s="2" t="s">
        <v>24</v>
      </c>
      <c r="W2" s="2" t="s">
        <v>25</v>
      </c>
      <c r="X2" s="2" t="s">
        <v>26</v>
      </c>
      <c r="Y2" s="2" t="s">
        <v>27</v>
      </c>
      <c r="Z2" s="4" t="s">
        <v>28</v>
      </c>
      <c r="AA2" s="5" t="s">
        <v>29</v>
      </c>
      <c r="AB2" s="5" t="s">
        <v>30</v>
      </c>
      <c r="AC2" s="5" t="s">
        <v>31</v>
      </c>
      <c r="AD2" s="5" t="s">
        <v>32</v>
      </c>
      <c r="AE2" s="5" t="s">
        <v>33</v>
      </c>
      <c r="AF2" s="5" t="s">
        <v>34</v>
      </c>
      <c r="AG2" s="5" t="s">
        <v>35</v>
      </c>
      <c r="AH2" s="5" t="s">
        <v>36</v>
      </c>
      <c r="AI2" s="5" t="s">
        <v>37</v>
      </c>
      <c r="AJ2" s="5" t="s">
        <v>38</v>
      </c>
      <c r="AK2" s="6" t="s">
        <v>39</v>
      </c>
      <c r="AL2" s="7" t="s">
        <v>40</v>
      </c>
      <c r="AM2" s="7" t="s">
        <v>41</v>
      </c>
      <c r="AN2" s="7" t="s">
        <v>42</v>
      </c>
      <c r="AO2" s="7" t="s">
        <v>43</v>
      </c>
      <c r="AP2" s="8" t="s">
        <v>44</v>
      </c>
      <c r="AQ2" s="7" t="s">
        <v>45</v>
      </c>
      <c r="AR2" s="7" t="s">
        <v>46</v>
      </c>
      <c r="AS2" s="7" t="s">
        <v>47</v>
      </c>
      <c r="AT2" s="7" t="s">
        <v>48</v>
      </c>
      <c r="AU2" s="7" t="s">
        <v>49</v>
      </c>
      <c r="AV2" s="7" t="s">
        <v>50</v>
      </c>
      <c r="AW2" s="9" t="s">
        <v>51</v>
      </c>
    </row>
    <row r="3" spans="1:57" s="27" customFormat="1" ht="16.5" thickBot="1" x14ac:dyDescent="0.3">
      <c r="A3" s="10" t="s">
        <v>52</v>
      </c>
      <c r="B3" s="11" t="s">
        <v>53</v>
      </c>
      <c r="C3" s="11" t="s">
        <v>54</v>
      </c>
      <c r="D3" s="11" t="s">
        <v>55</v>
      </c>
      <c r="E3" s="12" t="s">
        <v>56</v>
      </c>
      <c r="F3" s="13">
        <v>2</v>
      </c>
      <c r="G3" s="13"/>
      <c r="H3" s="14"/>
      <c r="I3" s="11" t="s">
        <v>57</v>
      </c>
      <c r="J3" s="11" t="s">
        <v>58</v>
      </c>
      <c r="K3" s="15"/>
      <c r="L3" s="15" t="s">
        <v>59</v>
      </c>
      <c r="M3" s="16" t="s">
        <v>60</v>
      </c>
      <c r="N3" s="17"/>
      <c r="O3" s="18"/>
      <c r="P3" s="11"/>
      <c r="Q3" s="19">
        <v>5.49</v>
      </c>
      <c r="R3" s="19">
        <v>20.66</v>
      </c>
      <c r="S3" s="19">
        <v>2.6059999999999999</v>
      </c>
      <c r="T3" s="19">
        <f t="shared" ref="T3:T11" si="0">Q3*R3*S3</f>
        <v>295.5813804</v>
      </c>
      <c r="U3" s="19">
        <v>21</v>
      </c>
      <c r="V3" s="20" t="s">
        <v>61</v>
      </c>
      <c r="W3" s="21">
        <v>6.35</v>
      </c>
      <c r="X3" s="11" t="s">
        <v>130</v>
      </c>
      <c r="Y3" s="11"/>
      <c r="Z3" s="22"/>
      <c r="AA3" s="22"/>
      <c r="AB3" s="22" t="s">
        <v>62</v>
      </c>
      <c r="AC3" s="22"/>
      <c r="AD3" s="22" t="s">
        <v>63</v>
      </c>
      <c r="AE3" s="11"/>
      <c r="AF3" s="11"/>
      <c r="AG3" s="11"/>
      <c r="AH3" s="11"/>
      <c r="AI3" s="11"/>
      <c r="AJ3" s="11"/>
      <c r="AK3" s="23"/>
      <c r="AL3" s="24"/>
      <c r="AM3" s="24"/>
      <c r="AN3" s="24"/>
      <c r="AO3" s="24"/>
      <c r="AP3" s="25"/>
      <c r="AQ3" s="24"/>
      <c r="AR3" s="24"/>
      <c r="AS3" s="24"/>
      <c r="AT3" s="24"/>
      <c r="AU3" s="24"/>
      <c r="AV3" s="24"/>
      <c r="AW3" s="26"/>
    </row>
    <row r="4" spans="1:57" s="27" customFormat="1" ht="16.5" thickBot="1" x14ac:dyDescent="0.3">
      <c r="A4" s="10" t="s">
        <v>52</v>
      </c>
      <c r="B4" s="11" t="s">
        <v>53</v>
      </c>
      <c r="C4" s="11" t="s">
        <v>54</v>
      </c>
      <c r="D4" s="11" t="s">
        <v>55</v>
      </c>
      <c r="E4" s="28" t="s">
        <v>56</v>
      </c>
      <c r="F4" s="13">
        <v>1000</v>
      </c>
      <c r="G4" s="13"/>
      <c r="H4" s="14"/>
      <c r="I4" s="11" t="s">
        <v>64</v>
      </c>
      <c r="J4" s="11" t="s">
        <v>65</v>
      </c>
      <c r="K4" s="29"/>
      <c r="L4" s="11" t="s">
        <v>66</v>
      </c>
      <c r="M4" s="11" t="s">
        <v>66</v>
      </c>
      <c r="N4" s="16"/>
      <c r="O4" s="18"/>
      <c r="P4" s="11"/>
      <c r="Q4" s="19">
        <v>4.57</v>
      </c>
      <c r="R4" s="19">
        <v>8.9</v>
      </c>
      <c r="S4" s="19">
        <v>5.6</v>
      </c>
      <c r="T4" s="19">
        <f t="shared" si="0"/>
        <v>227.7688</v>
      </c>
      <c r="U4" s="11">
        <v>40.729999999999997</v>
      </c>
      <c r="V4" s="25" t="s">
        <v>67</v>
      </c>
      <c r="W4" s="11">
        <v>17.5</v>
      </c>
      <c r="X4" s="15"/>
      <c r="Y4" s="11"/>
      <c r="Z4" s="22"/>
      <c r="AA4" s="22"/>
      <c r="AB4" s="22" t="s">
        <v>62</v>
      </c>
      <c r="AC4" s="22"/>
      <c r="AD4" s="22" t="s">
        <v>63</v>
      </c>
      <c r="AE4" s="11"/>
      <c r="AF4" s="11"/>
      <c r="AG4" s="11"/>
      <c r="AH4" s="11"/>
      <c r="AI4" s="11"/>
      <c r="AJ4" s="11"/>
      <c r="AK4" s="23"/>
      <c r="AL4" s="24">
        <v>1</v>
      </c>
      <c r="AM4" s="24"/>
      <c r="AN4" s="24"/>
      <c r="AO4" s="24"/>
      <c r="AP4" s="25"/>
      <c r="AQ4" s="24"/>
      <c r="AR4" s="24"/>
      <c r="AS4" s="24">
        <v>1</v>
      </c>
      <c r="AT4" s="24"/>
      <c r="AU4" s="24"/>
      <c r="AV4" s="24"/>
      <c r="AW4" s="26"/>
    </row>
    <row r="5" spans="1:57" s="27" customFormat="1" ht="16.5" thickBot="1" x14ac:dyDescent="0.3">
      <c r="A5" s="10" t="s">
        <v>52</v>
      </c>
      <c r="B5" s="11" t="s">
        <v>53</v>
      </c>
      <c r="C5" s="11" t="s">
        <v>54</v>
      </c>
      <c r="D5" s="11" t="s">
        <v>55</v>
      </c>
      <c r="E5" s="28" t="s">
        <v>56</v>
      </c>
      <c r="F5" s="13">
        <v>1001</v>
      </c>
      <c r="G5" s="13"/>
      <c r="H5" s="14"/>
      <c r="I5" s="11" t="s">
        <v>64</v>
      </c>
      <c r="J5" s="11" t="s">
        <v>65</v>
      </c>
      <c r="K5" s="15"/>
      <c r="L5" s="15" t="s">
        <v>68</v>
      </c>
      <c r="M5" s="16" t="s">
        <v>60</v>
      </c>
      <c r="N5" s="16"/>
      <c r="O5" s="30"/>
      <c r="P5" s="11"/>
      <c r="Q5" s="19">
        <v>2.0499999999999998</v>
      </c>
      <c r="R5" s="19">
        <v>3.9</v>
      </c>
      <c r="S5" s="19">
        <v>2.6059999999999999</v>
      </c>
      <c r="T5" s="19">
        <f t="shared" si="0"/>
        <v>20.834969999999998</v>
      </c>
      <c r="U5" s="19">
        <v>64.8</v>
      </c>
      <c r="V5" s="11" t="s">
        <v>69</v>
      </c>
      <c r="W5" s="22">
        <v>1</v>
      </c>
      <c r="X5" s="11"/>
      <c r="Y5" s="11"/>
      <c r="Z5" s="22"/>
      <c r="AA5" s="22"/>
      <c r="AB5" s="22" t="s">
        <v>62</v>
      </c>
      <c r="AC5" s="22"/>
      <c r="AD5" s="22" t="s">
        <v>63</v>
      </c>
      <c r="AE5" s="11"/>
      <c r="AF5" s="11"/>
      <c r="AG5" s="11"/>
      <c r="AH5" s="11"/>
      <c r="AI5" s="11"/>
      <c r="AJ5" s="11"/>
      <c r="AK5" s="23"/>
      <c r="AL5" s="24"/>
      <c r="AM5" s="24"/>
      <c r="AN5" s="24"/>
      <c r="AO5" s="24"/>
      <c r="AP5" s="25"/>
      <c r="AQ5" s="24"/>
      <c r="AR5" s="24"/>
      <c r="AS5" s="24"/>
      <c r="AT5" s="24"/>
      <c r="AU5" s="24"/>
      <c r="AV5" s="24"/>
      <c r="AW5" s="26"/>
    </row>
    <row r="6" spans="1:57" s="27" customFormat="1" ht="16.5" thickBot="1" x14ac:dyDescent="0.3">
      <c r="A6" s="10" t="s">
        <v>52</v>
      </c>
      <c r="B6" s="11" t="s">
        <v>53</v>
      </c>
      <c r="C6" s="11" t="s">
        <v>54</v>
      </c>
      <c r="D6" s="11" t="s">
        <v>55</v>
      </c>
      <c r="E6" s="28" t="s">
        <v>56</v>
      </c>
      <c r="F6" s="13">
        <v>1002</v>
      </c>
      <c r="G6" s="13"/>
      <c r="H6" s="14"/>
      <c r="I6" s="11" t="s">
        <v>64</v>
      </c>
      <c r="J6" s="11" t="s">
        <v>65</v>
      </c>
      <c r="K6" s="15"/>
      <c r="L6" s="15" t="s">
        <v>70</v>
      </c>
      <c r="M6" s="16" t="s">
        <v>60</v>
      </c>
      <c r="N6" s="16"/>
      <c r="O6" s="30"/>
      <c r="P6" s="11"/>
      <c r="Q6" s="19">
        <v>6.05</v>
      </c>
      <c r="R6" s="19">
        <v>6.56</v>
      </c>
      <c r="S6" s="19">
        <v>2.6059999999999999</v>
      </c>
      <c r="T6" s="19">
        <f t="shared" si="0"/>
        <v>103.42692799999999</v>
      </c>
      <c r="U6" s="19">
        <v>64.8</v>
      </c>
      <c r="V6" s="11" t="s">
        <v>69</v>
      </c>
      <c r="W6" s="22">
        <v>1</v>
      </c>
      <c r="X6" s="11"/>
      <c r="Y6" s="11"/>
      <c r="Z6" s="22"/>
      <c r="AA6" s="22"/>
      <c r="AB6" s="22" t="s">
        <v>62</v>
      </c>
      <c r="AC6" s="22"/>
      <c r="AD6" s="22" t="s">
        <v>63</v>
      </c>
      <c r="AE6" s="11"/>
      <c r="AF6" s="11"/>
      <c r="AG6" s="11"/>
      <c r="AH6" s="11"/>
      <c r="AI6" s="11"/>
      <c r="AJ6" s="11"/>
      <c r="AK6" s="23"/>
      <c r="AL6" s="24"/>
      <c r="AM6" s="24"/>
      <c r="AN6" s="24"/>
      <c r="AO6" s="24"/>
      <c r="AP6" s="25"/>
      <c r="AQ6" s="24"/>
      <c r="AR6" s="24"/>
      <c r="AS6" s="24"/>
      <c r="AT6" s="24"/>
      <c r="AU6" s="24"/>
      <c r="AV6" s="24"/>
      <c r="AW6" s="26"/>
    </row>
    <row r="7" spans="1:57" s="27" customFormat="1" ht="16.5" thickBot="1" x14ac:dyDescent="0.3">
      <c r="A7" s="10" t="s">
        <v>52</v>
      </c>
      <c r="B7" s="11" t="s">
        <v>53</v>
      </c>
      <c r="C7" s="11" t="s">
        <v>54</v>
      </c>
      <c r="D7" s="11" t="s">
        <v>55</v>
      </c>
      <c r="E7" s="28" t="s">
        <v>56</v>
      </c>
      <c r="F7" s="13">
        <v>1003</v>
      </c>
      <c r="G7" s="13"/>
      <c r="H7" s="14"/>
      <c r="I7" s="11" t="s">
        <v>64</v>
      </c>
      <c r="J7" s="11" t="s">
        <v>65</v>
      </c>
      <c r="K7" s="15"/>
      <c r="L7" s="15" t="s">
        <v>71</v>
      </c>
      <c r="M7" s="16" t="s">
        <v>60</v>
      </c>
      <c r="N7" s="16"/>
      <c r="O7" s="30"/>
      <c r="P7" s="11"/>
      <c r="Q7" s="19">
        <v>2.9</v>
      </c>
      <c r="R7" s="19">
        <v>5.85</v>
      </c>
      <c r="S7" s="19">
        <v>2.61</v>
      </c>
      <c r="T7" s="19">
        <f>Q7*R7</f>
        <v>16.965</v>
      </c>
      <c r="U7" s="19">
        <f>Q7*R7*S7</f>
        <v>44.278649999999999</v>
      </c>
      <c r="V7" s="11" t="s">
        <v>69</v>
      </c>
      <c r="W7" s="22"/>
      <c r="X7" s="11"/>
      <c r="Y7" s="11"/>
      <c r="Z7" s="31"/>
      <c r="AA7" s="20"/>
      <c r="AB7" s="22" t="s">
        <v>62</v>
      </c>
      <c r="AC7" s="22"/>
      <c r="AD7" s="22" t="s">
        <v>63</v>
      </c>
      <c r="AE7" s="11"/>
      <c r="AF7" s="11"/>
      <c r="AG7" s="11"/>
      <c r="AH7" s="11"/>
      <c r="AI7" s="11"/>
      <c r="AJ7" s="11"/>
      <c r="AK7" s="23"/>
      <c r="AL7" s="24"/>
      <c r="AM7" s="24"/>
      <c r="AN7" s="24"/>
      <c r="AO7" s="24"/>
      <c r="AP7" s="25"/>
      <c r="AQ7" s="24"/>
      <c r="AR7" s="24"/>
      <c r="AS7" s="24"/>
      <c r="AT7" s="24"/>
      <c r="AU7" s="24"/>
      <c r="AV7" s="24"/>
      <c r="AW7" s="26"/>
    </row>
    <row r="8" spans="1:57" s="27" customFormat="1" ht="16.5" thickBot="1" x14ac:dyDescent="0.3">
      <c r="A8" s="10" t="s">
        <v>52</v>
      </c>
      <c r="B8" s="11" t="s">
        <v>53</v>
      </c>
      <c r="C8" s="11" t="s">
        <v>54</v>
      </c>
      <c r="D8" s="11" t="s">
        <v>55</v>
      </c>
      <c r="E8" s="28" t="s">
        <v>56</v>
      </c>
      <c r="F8" s="13">
        <v>1004</v>
      </c>
      <c r="G8" s="13"/>
      <c r="H8" s="14"/>
      <c r="I8" s="11" t="s">
        <v>64</v>
      </c>
      <c r="J8" s="11" t="s">
        <v>65</v>
      </c>
      <c r="K8" s="15"/>
      <c r="L8" s="15" t="s">
        <v>72</v>
      </c>
      <c r="M8" s="16" t="s">
        <v>60</v>
      </c>
      <c r="N8" s="16"/>
      <c r="O8" s="30"/>
      <c r="P8" s="11"/>
      <c r="Q8" s="19">
        <v>1.2</v>
      </c>
      <c r="R8" s="19">
        <v>2.8</v>
      </c>
      <c r="S8" s="19">
        <f>Q8*R8</f>
        <v>3.36</v>
      </c>
      <c r="T8" s="19">
        <f>Q8*R8</f>
        <v>3.36</v>
      </c>
      <c r="U8" s="19">
        <f>Q8*R8*S8</f>
        <v>11.289599999999998</v>
      </c>
      <c r="V8" s="11" t="s">
        <v>69</v>
      </c>
      <c r="W8" s="22"/>
      <c r="X8" s="11"/>
      <c r="Y8" s="11"/>
      <c r="Z8" s="32"/>
      <c r="AA8" s="11"/>
      <c r="AB8" s="22" t="s">
        <v>62</v>
      </c>
      <c r="AC8" s="22"/>
      <c r="AD8" s="22" t="s">
        <v>63</v>
      </c>
      <c r="AE8" s="11"/>
      <c r="AF8" s="11"/>
      <c r="AG8" s="11"/>
      <c r="AH8" s="11"/>
      <c r="AI8" s="11"/>
      <c r="AJ8" s="11"/>
      <c r="AK8" s="23"/>
      <c r="AL8" s="24"/>
      <c r="AM8" s="24"/>
      <c r="AN8" s="24"/>
      <c r="AO8" s="24"/>
      <c r="AP8" s="25"/>
      <c r="AQ8" s="24"/>
      <c r="AR8" s="24"/>
      <c r="AS8" s="24"/>
      <c r="AT8" s="24"/>
      <c r="AU8" s="24"/>
      <c r="AV8" s="24"/>
      <c r="AW8" s="26"/>
    </row>
    <row r="9" spans="1:57" s="41" customFormat="1" ht="16.5" thickBot="1" x14ac:dyDescent="0.3">
      <c r="A9" s="10" t="s">
        <v>52</v>
      </c>
      <c r="B9" s="11" t="s">
        <v>53</v>
      </c>
      <c r="C9" s="11" t="s">
        <v>54</v>
      </c>
      <c r="D9" s="11" t="s">
        <v>55</v>
      </c>
      <c r="E9" s="28" t="s">
        <v>73</v>
      </c>
      <c r="F9" s="15">
        <v>3</v>
      </c>
      <c r="G9" s="15"/>
      <c r="H9" s="15"/>
      <c r="I9" s="11" t="s">
        <v>64</v>
      </c>
      <c r="J9" s="11" t="s">
        <v>74</v>
      </c>
      <c r="K9" s="29"/>
      <c r="L9" s="11" t="s">
        <v>75</v>
      </c>
      <c r="M9" s="16" t="s">
        <v>60</v>
      </c>
      <c r="N9" s="16"/>
      <c r="O9" s="11"/>
      <c r="P9" s="15"/>
      <c r="Q9" s="33">
        <v>2.5</v>
      </c>
      <c r="R9" s="33">
        <v>4.5999999999999996</v>
      </c>
      <c r="S9" s="33">
        <v>2.33</v>
      </c>
      <c r="T9" s="33">
        <f t="shared" ref="T9:T10" si="1">Q9*R9</f>
        <v>11.5</v>
      </c>
      <c r="U9" s="33">
        <v>11.8</v>
      </c>
      <c r="V9" s="15" t="s">
        <v>76</v>
      </c>
      <c r="W9" s="15">
        <v>2.1</v>
      </c>
      <c r="X9" s="11"/>
      <c r="Y9" s="28"/>
      <c r="Z9" s="34"/>
      <c r="AA9" s="34"/>
      <c r="AB9" s="11" t="s">
        <v>62</v>
      </c>
      <c r="AC9" s="11"/>
      <c r="AD9" s="11" t="s">
        <v>63</v>
      </c>
      <c r="AE9" s="35"/>
      <c r="AF9" s="25"/>
      <c r="AG9" s="25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6"/>
      <c r="AT9" s="37"/>
      <c r="AU9" s="37">
        <v>1</v>
      </c>
      <c r="AV9" s="37"/>
      <c r="AW9" s="38"/>
      <c r="AX9" s="39"/>
      <c r="AY9" s="39"/>
      <c r="AZ9" s="39"/>
      <c r="BA9" s="40"/>
      <c r="BB9" s="40"/>
      <c r="BC9" s="40"/>
      <c r="BD9" s="39"/>
      <c r="BE9" s="39"/>
    </row>
    <row r="10" spans="1:57" s="41" customFormat="1" ht="16.5" thickBot="1" x14ac:dyDescent="0.3">
      <c r="A10" s="10" t="s">
        <v>52</v>
      </c>
      <c r="B10" s="11" t="s">
        <v>53</v>
      </c>
      <c r="C10" s="11" t="s">
        <v>54</v>
      </c>
      <c r="D10" s="11" t="s">
        <v>55</v>
      </c>
      <c r="E10" s="28" t="s">
        <v>73</v>
      </c>
      <c r="F10" s="15">
        <v>4</v>
      </c>
      <c r="G10" s="15"/>
      <c r="H10" s="15"/>
      <c r="I10" s="11" t="s">
        <v>64</v>
      </c>
      <c r="J10" s="11" t="s">
        <v>74</v>
      </c>
      <c r="K10" s="29"/>
      <c r="L10" s="11" t="s">
        <v>75</v>
      </c>
      <c r="M10" s="16" t="s">
        <v>60</v>
      </c>
      <c r="N10" s="16"/>
      <c r="O10" s="11"/>
      <c r="P10" s="15"/>
      <c r="Q10" s="33">
        <v>3.1</v>
      </c>
      <c r="R10" s="33">
        <v>4.66</v>
      </c>
      <c r="S10" s="33">
        <v>2.33</v>
      </c>
      <c r="T10" s="33">
        <f t="shared" si="1"/>
        <v>14.446000000000002</v>
      </c>
      <c r="U10" s="33">
        <v>11.8</v>
      </c>
      <c r="V10" s="15" t="s">
        <v>76</v>
      </c>
      <c r="W10" s="15">
        <v>2.1</v>
      </c>
      <c r="X10" s="11"/>
      <c r="Y10" s="28"/>
      <c r="Z10" s="34"/>
      <c r="AA10" s="34"/>
      <c r="AB10" s="11" t="s">
        <v>62</v>
      </c>
      <c r="AC10" s="11"/>
      <c r="AD10" s="11" t="s">
        <v>63</v>
      </c>
      <c r="AE10" s="35"/>
      <c r="AF10" s="25"/>
      <c r="AG10" s="25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6"/>
      <c r="AT10" s="37"/>
      <c r="AU10" s="37">
        <v>1</v>
      </c>
      <c r="AV10" s="37"/>
      <c r="AW10" s="38"/>
      <c r="AX10" s="39"/>
      <c r="AY10" s="39"/>
      <c r="AZ10" s="39"/>
      <c r="BA10" s="40"/>
      <c r="BB10" s="40"/>
      <c r="BC10" s="40"/>
      <c r="BD10" s="39"/>
      <c r="BE10" s="39"/>
    </row>
    <row r="11" spans="1:57" s="27" customFormat="1" ht="16.5" thickBot="1" x14ac:dyDescent="0.3">
      <c r="A11" s="10" t="s">
        <v>52</v>
      </c>
      <c r="B11" s="11" t="s">
        <v>53</v>
      </c>
      <c r="C11" s="11" t="s">
        <v>54</v>
      </c>
      <c r="D11" s="11" t="s">
        <v>55</v>
      </c>
      <c r="E11" s="12" t="s">
        <v>73</v>
      </c>
      <c r="F11" s="13">
        <v>1000</v>
      </c>
      <c r="G11" s="13"/>
      <c r="H11" s="14"/>
      <c r="I11" s="11" t="s">
        <v>64</v>
      </c>
      <c r="J11" s="11" t="s">
        <v>65</v>
      </c>
      <c r="K11" s="15"/>
      <c r="L11" s="11" t="s">
        <v>66</v>
      </c>
      <c r="M11" s="16" t="s">
        <v>60</v>
      </c>
      <c r="N11" s="16"/>
      <c r="O11" s="30"/>
      <c r="P11" s="11"/>
      <c r="Q11" s="19">
        <v>1.1499999999999999</v>
      </c>
      <c r="R11" s="19">
        <v>4.08</v>
      </c>
      <c r="S11" s="19">
        <v>2.78</v>
      </c>
      <c r="T11" s="19">
        <f t="shared" si="0"/>
        <v>13.043759999999997</v>
      </c>
      <c r="U11" s="19">
        <v>102</v>
      </c>
      <c r="V11" s="11" t="s">
        <v>69</v>
      </c>
      <c r="W11" s="22">
        <v>1</v>
      </c>
      <c r="X11" s="11"/>
      <c r="Y11" s="11"/>
      <c r="Z11" s="32"/>
      <c r="AA11" s="11"/>
      <c r="AB11" s="11" t="s">
        <v>62</v>
      </c>
      <c r="AC11" s="11"/>
      <c r="AD11" s="11" t="s">
        <v>63</v>
      </c>
      <c r="AE11" s="11"/>
      <c r="AF11" s="11"/>
      <c r="AG11" s="11"/>
      <c r="AH11" s="11"/>
      <c r="AI11" s="11"/>
      <c r="AJ11" s="11"/>
      <c r="AK11" s="23"/>
      <c r="AL11" s="24"/>
      <c r="AM11" s="24"/>
      <c r="AN11" s="24"/>
      <c r="AO11" s="24"/>
      <c r="AP11" s="25"/>
      <c r="AQ11" s="24"/>
      <c r="AR11" s="24"/>
      <c r="AS11" s="24"/>
      <c r="AT11" s="24"/>
      <c r="AU11" s="24"/>
      <c r="AV11" s="24"/>
      <c r="AW11" s="26"/>
    </row>
    <row r="12" spans="1:57" s="44" customFormat="1" ht="15.75" x14ac:dyDescent="0.25">
      <c r="A12" s="30" t="s">
        <v>52</v>
      </c>
      <c r="B12" s="22" t="s">
        <v>53</v>
      </c>
      <c r="C12" s="22" t="s">
        <v>54</v>
      </c>
      <c r="D12" s="22" t="s">
        <v>55</v>
      </c>
      <c r="E12" s="30" t="s">
        <v>73</v>
      </c>
      <c r="F12" s="42">
        <v>1001</v>
      </c>
      <c r="G12" s="42"/>
      <c r="H12" s="30"/>
      <c r="I12" s="11" t="s">
        <v>64</v>
      </c>
      <c r="J12" s="11" t="s">
        <v>65</v>
      </c>
      <c r="K12" s="30"/>
      <c r="L12" s="11" t="s">
        <v>66</v>
      </c>
      <c r="M12" s="16" t="s">
        <v>60</v>
      </c>
      <c r="N12" s="43"/>
      <c r="O12" s="30"/>
      <c r="P12" s="43"/>
      <c r="Q12" s="38">
        <v>5.85</v>
      </c>
      <c r="R12" s="38">
        <v>11.85</v>
      </c>
      <c r="S12" s="38">
        <v>2.78</v>
      </c>
      <c r="T12" s="38">
        <f>Q12*R12</f>
        <v>69.322499999999991</v>
      </c>
      <c r="U12" s="38">
        <f>Q12*R12*S12</f>
        <v>192.71654999999996</v>
      </c>
      <c r="V12" s="30" t="s">
        <v>69</v>
      </c>
      <c r="W12" s="38"/>
      <c r="X12" s="11"/>
      <c r="Y12" s="38"/>
      <c r="Z12" s="30"/>
      <c r="AA12" s="30"/>
      <c r="AB12" s="11" t="s">
        <v>62</v>
      </c>
      <c r="AC12" s="11"/>
      <c r="AD12" s="11" t="s">
        <v>63</v>
      </c>
      <c r="AE12" s="22"/>
      <c r="AF12" s="22"/>
      <c r="AG12" s="22"/>
      <c r="AH12" s="30"/>
      <c r="AI12" s="30"/>
      <c r="AJ12" s="30"/>
      <c r="AK12" s="30"/>
      <c r="AL12" s="22"/>
      <c r="AM12" s="30"/>
      <c r="AN12" s="30"/>
      <c r="AO12" s="30"/>
      <c r="AP12" s="30"/>
      <c r="AQ12" s="30"/>
      <c r="AR12" s="30"/>
      <c r="AS12" s="38"/>
      <c r="AT12" s="38"/>
      <c r="AU12" s="38"/>
      <c r="AV12" s="38"/>
      <c r="AW12" s="38"/>
      <c r="AX12" s="30"/>
      <c r="AY12" s="22" t="s">
        <v>77</v>
      </c>
      <c r="AZ12" s="22" t="s">
        <v>63</v>
      </c>
      <c r="BA12" s="38"/>
      <c r="BB12" s="38"/>
      <c r="BC12" s="38"/>
      <c r="BD12" s="30"/>
    </row>
    <row r="13" spans="1:57" s="44" customFormat="1" ht="15.75" x14ac:dyDescent="0.25">
      <c r="A13" s="30" t="s">
        <v>52</v>
      </c>
      <c r="B13" s="22" t="s">
        <v>53</v>
      </c>
      <c r="C13" s="22" t="s">
        <v>54</v>
      </c>
      <c r="D13" s="22" t="s">
        <v>55</v>
      </c>
      <c r="E13" s="30" t="s">
        <v>73</v>
      </c>
      <c r="F13" s="42">
        <v>1002</v>
      </c>
      <c r="G13" s="42"/>
      <c r="H13" s="30"/>
      <c r="I13" s="22" t="s">
        <v>64</v>
      </c>
      <c r="J13" s="22" t="s">
        <v>65</v>
      </c>
      <c r="K13" s="30"/>
      <c r="L13" s="22" t="s">
        <v>66</v>
      </c>
      <c r="M13" s="45" t="s">
        <v>60</v>
      </c>
      <c r="N13" s="43"/>
      <c r="O13" s="30"/>
      <c r="P13" s="43"/>
      <c r="Q13" s="38">
        <v>2</v>
      </c>
      <c r="R13" s="38">
        <v>5.85</v>
      </c>
      <c r="S13" s="38">
        <v>2.78</v>
      </c>
      <c r="T13" s="38">
        <f>Q13*R13</f>
        <v>11.7</v>
      </c>
      <c r="U13" s="38">
        <v>102</v>
      </c>
      <c r="V13" s="30" t="s">
        <v>69</v>
      </c>
      <c r="W13" s="38"/>
      <c r="X13" s="22"/>
      <c r="Y13" s="38"/>
      <c r="Z13" s="30"/>
      <c r="AA13" s="30"/>
      <c r="AB13" s="22" t="s">
        <v>62</v>
      </c>
      <c r="AC13" s="22"/>
      <c r="AD13" s="22" t="s">
        <v>63</v>
      </c>
      <c r="AE13" s="22"/>
      <c r="AF13" s="22"/>
      <c r="AG13" s="22"/>
      <c r="AH13" s="30"/>
      <c r="AI13" s="30"/>
      <c r="AJ13" s="30"/>
      <c r="AK13" s="30"/>
      <c r="AL13" s="22"/>
      <c r="AM13" s="30"/>
      <c r="AN13" s="30"/>
      <c r="AO13" s="30"/>
      <c r="AP13" s="30"/>
      <c r="AQ13" s="30"/>
      <c r="AR13" s="30"/>
      <c r="AS13" s="38"/>
      <c r="AT13" s="38"/>
      <c r="AU13" s="38"/>
      <c r="AV13" s="38"/>
      <c r="AW13" s="38"/>
      <c r="AX13" s="30"/>
      <c r="AY13" s="22" t="s">
        <v>77</v>
      </c>
      <c r="AZ13" s="22" t="s">
        <v>63</v>
      </c>
      <c r="BA13" s="38"/>
      <c r="BB13" s="38"/>
      <c r="BC13" s="38"/>
      <c r="BD13" s="30"/>
    </row>
    <row r="14" spans="1:57" s="39" customFormat="1" ht="16.5" thickBot="1" x14ac:dyDescent="0.3">
      <c r="A14" s="30" t="s">
        <v>52</v>
      </c>
      <c r="B14" s="22" t="s">
        <v>53</v>
      </c>
      <c r="C14" s="22" t="s">
        <v>54</v>
      </c>
      <c r="D14" s="22" t="s">
        <v>55</v>
      </c>
      <c r="E14" s="30" t="s">
        <v>73</v>
      </c>
      <c r="F14" s="42">
        <v>1003</v>
      </c>
      <c r="G14" s="42"/>
      <c r="H14" s="30"/>
      <c r="I14" s="22" t="s">
        <v>64</v>
      </c>
      <c r="J14" s="22" t="s">
        <v>65</v>
      </c>
      <c r="K14" s="46"/>
      <c r="L14" s="22" t="s">
        <v>78</v>
      </c>
      <c r="M14" s="45" t="s">
        <v>60</v>
      </c>
      <c r="N14" s="43"/>
      <c r="O14" s="47"/>
      <c r="P14" s="43"/>
      <c r="Q14" s="38">
        <v>2.7</v>
      </c>
      <c r="R14" s="38">
        <v>5.85</v>
      </c>
      <c r="S14" s="38">
        <v>2.78</v>
      </c>
      <c r="T14" s="38">
        <f>Q14*R14*S14</f>
        <v>43.9101</v>
      </c>
      <c r="U14" s="38">
        <f>Q14*R14</f>
        <v>15.795</v>
      </c>
      <c r="V14" s="30" t="s">
        <v>69</v>
      </c>
      <c r="W14" s="38"/>
      <c r="X14" s="22"/>
      <c r="Y14" s="38"/>
      <c r="Z14" s="30"/>
      <c r="AA14" s="30"/>
      <c r="AB14" s="22" t="s">
        <v>62</v>
      </c>
      <c r="AC14" s="22"/>
      <c r="AD14" s="22" t="s">
        <v>63</v>
      </c>
      <c r="AE14" s="22"/>
      <c r="AF14" s="22"/>
      <c r="AG14" s="22"/>
      <c r="AH14" s="30"/>
      <c r="AI14" s="30"/>
      <c r="AJ14" s="30"/>
      <c r="AK14" s="30"/>
      <c r="AL14" s="22"/>
      <c r="AM14" s="30"/>
      <c r="AN14" s="30"/>
      <c r="AO14" s="30"/>
      <c r="AP14" s="30"/>
      <c r="AQ14" s="30"/>
      <c r="AR14" s="46"/>
      <c r="AS14" s="48"/>
      <c r="AT14" s="48"/>
      <c r="AU14" s="48"/>
      <c r="AV14" s="48"/>
      <c r="AW14" s="49"/>
      <c r="AX14" s="50"/>
      <c r="AY14" s="51"/>
      <c r="AZ14" s="51"/>
      <c r="BA14" s="52"/>
      <c r="BB14" s="52"/>
      <c r="BC14" s="52"/>
      <c r="BD14" s="50"/>
    </row>
    <row r="15" spans="1:57" s="41" customFormat="1" ht="16.5" thickBot="1" x14ac:dyDescent="0.3">
      <c r="A15" s="10" t="s">
        <v>52</v>
      </c>
      <c r="B15" s="11" t="s">
        <v>53</v>
      </c>
      <c r="C15" s="11" t="s">
        <v>54</v>
      </c>
      <c r="D15" s="11" t="s">
        <v>55</v>
      </c>
      <c r="E15" s="28" t="s">
        <v>79</v>
      </c>
      <c r="F15" s="15">
        <v>4</v>
      </c>
      <c r="G15" s="15"/>
      <c r="H15" s="15"/>
      <c r="I15" s="11" t="s">
        <v>64</v>
      </c>
      <c r="J15" s="11" t="s">
        <v>74</v>
      </c>
      <c r="K15" s="29"/>
      <c r="L15" s="11" t="s">
        <v>75</v>
      </c>
      <c r="M15" s="16" t="s">
        <v>60</v>
      </c>
      <c r="N15" s="16"/>
      <c r="O15" s="11"/>
      <c r="P15" s="15"/>
      <c r="Q15" s="33">
        <v>4.41</v>
      </c>
      <c r="R15" s="33">
        <v>2.74</v>
      </c>
      <c r="S15" s="33">
        <v>2.33</v>
      </c>
      <c r="T15" s="33">
        <f t="shared" ref="T15:T16" si="2">Q15*R15</f>
        <v>12.083400000000001</v>
      </c>
      <c r="U15" s="33">
        <v>11.8</v>
      </c>
      <c r="V15" s="15" t="s">
        <v>76</v>
      </c>
      <c r="W15" s="15">
        <v>2.1</v>
      </c>
      <c r="X15" s="11"/>
      <c r="Y15" s="28"/>
      <c r="Z15" s="34"/>
      <c r="AA15" s="34"/>
      <c r="AB15" s="11" t="s">
        <v>62</v>
      </c>
      <c r="AC15" s="11"/>
      <c r="AD15" s="11" t="s">
        <v>63</v>
      </c>
      <c r="AE15" s="35"/>
      <c r="AF15" s="25"/>
      <c r="AG15" s="25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6"/>
      <c r="AT15" s="37"/>
      <c r="AU15" s="37">
        <v>1</v>
      </c>
      <c r="AV15" s="37"/>
      <c r="AW15" s="38"/>
      <c r="AX15" s="39"/>
      <c r="AY15" s="39"/>
      <c r="AZ15" s="39"/>
      <c r="BA15" s="40"/>
      <c r="BB15" s="40"/>
      <c r="BC15" s="40"/>
      <c r="BD15" s="39"/>
      <c r="BE15" s="39"/>
    </row>
    <row r="16" spans="1:57" s="27" customFormat="1" ht="16.5" thickBot="1" x14ac:dyDescent="0.3">
      <c r="A16" s="10" t="s">
        <v>52</v>
      </c>
      <c r="B16" s="11" t="s">
        <v>53</v>
      </c>
      <c r="C16" s="11" t="s">
        <v>54</v>
      </c>
      <c r="D16" s="11" t="s">
        <v>55</v>
      </c>
      <c r="E16" s="28" t="s">
        <v>79</v>
      </c>
      <c r="F16" s="11">
        <v>5</v>
      </c>
      <c r="G16" s="15"/>
      <c r="H16" s="11"/>
      <c r="I16" s="11" t="s">
        <v>64</v>
      </c>
      <c r="J16" s="11" t="s">
        <v>74</v>
      </c>
      <c r="K16" s="11"/>
      <c r="L16" s="11" t="s">
        <v>80</v>
      </c>
      <c r="M16" s="16" t="s">
        <v>60</v>
      </c>
      <c r="N16" s="16"/>
      <c r="O16" s="11"/>
      <c r="P16" s="11"/>
      <c r="Q16" s="15">
        <v>5.75</v>
      </c>
      <c r="R16" s="15">
        <v>4.18</v>
      </c>
      <c r="S16" s="19">
        <v>2.33</v>
      </c>
      <c r="T16" s="33">
        <f t="shared" si="2"/>
        <v>24.034999999999997</v>
      </c>
      <c r="U16" s="33">
        <v>22.65</v>
      </c>
      <c r="V16" s="11" t="s">
        <v>69</v>
      </c>
      <c r="W16" s="33">
        <v>2.1</v>
      </c>
      <c r="X16" s="11"/>
      <c r="Y16" s="28"/>
      <c r="Z16" s="32"/>
      <c r="AA16" s="11"/>
      <c r="AB16" s="11" t="s">
        <v>62</v>
      </c>
      <c r="AC16" s="11"/>
      <c r="AD16" s="11" t="s">
        <v>63</v>
      </c>
      <c r="AE16" s="11"/>
      <c r="AF16" s="11"/>
      <c r="AG16" s="11"/>
      <c r="AH16" s="11"/>
      <c r="AI16" s="11"/>
      <c r="AJ16" s="11"/>
      <c r="AK16" s="23"/>
      <c r="AL16" s="24"/>
      <c r="AM16" s="24"/>
      <c r="AN16" s="24"/>
      <c r="AO16" s="24"/>
      <c r="AP16" s="25"/>
      <c r="AQ16" s="24"/>
      <c r="AR16" s="24"/>
      <c r="AS16" s="24"/>
      <c r="AT16" s="24"/>
      <c r="AU16" s="24">
        <v>1</v>
      </c>
      <c r="AV16" s="24"/>
      <c r="AW16" s="53"/>
      <c r="AY16" s="54"/>
      <c r="AZ16" s="54"/>
      <c r="BA16" s="54"/>
      <c r="BB16" s="54"/>
      <c r="BC16" s="54"/>
      <c r="BD16" s="54"/>
      <c r="BE16" s="54"/>
    </row>
    <row r="17" spans="1:57" s="27" customFormat="1" ht="16.5" thickBot="1" x14ac:dyDescent="0.3">
      <c r="A17" s="10" t="s">
        <v>52</v>
      </c>
      <c r="B17" s="11" t="s">
        <v>53</v>
      </c>
      <c r="C17" s="11" t="s">
        <v>54</v>
      </c>
      <c r="D17" s="11" t="s">
        <v>55</v>
      </c>
      <c r="E17" s="28" t="s">
        <v>79</v>
      </c>
      <c r="F17" s="11">
        <v>1000</v>
      </c>
      <c r="G17" s="15"/>
      <c r="H17" s="11"/>
      <c r="I17" s="11" t="s">
        <v>64</v>
      </c>
      <c r="J17" s="22" t="s">
        <v>65</v>
      </c>
      <c r="K17" s="11"/>
      <c r="L17" s="11" t="s">
        <v>81</v>
      </c>
      <c r="M17" s="16" t="s">
        <v>60</v>
      </c>
      <c r="N17" s="16"/>
      <c r="O17" s="11"/>
      <c r="P17" s="11"/>
      <c r="Q17" s="15">
        <v>3.42</v>
      </c>
      <c r="R17" s="15">
        <v>10.65</v>
      </c>
      <c r="S17" s="19">
        <v>2.33</v>
      </c>
      <c r="T17" s="33">
        <f>Q17*R17</f>
        <v>36.423000000000002</v>
      </c>
      <c r="U17" s="33">
        <f t="shared" ref="U17" si="3">Q17*R17</f>
        <v>36.423000000000002</v>
      </c>
      <c r="V17" s="11" t="s">
        <v>69</v>
      </c>
      <c r="W17" s="33"/>
      <c r="X17" s="11"/>
      <c r="Y17" s="28"/>
      <c r="Z17" s="32"/>
      <c r="AA17" s="11"/>
      <c r="AB17" s="22" t="s">
        <v>62</v>
      </c>
      <c r="AC17" s="22"/>
      <c r="AD17" s="22" t="s">
        <v>63</v>
      </c>
      <c r="AE17" s="11"/>
      <c r="AF17" s="11"/>
      <c r="AG17" s="11"/>
      <c r="AH17" s="11"/>
      <c r="AI17" s="11"/>
      <c r="AJ17" s="11"/>
      <c r="AK17" s="23"/>
      <c r="AL17" s="24"/>
      <c r="AM17" s="24"/>
      <c r="AN17" s="24"/>
      <c r="AO17" s="24"/>
      <c r="AP17" s="25"/>
      <c r="AQ17" s="24"/>
      <c r="AR17" s="24"/>
      <c r="AS17" s="24"/>
      <c r="AT17" s="24"/>
      <c r="AU17" s="24"/>
      <c r="AV17" s="24"/>
      <c r="AW17" s="24"/>
      <c r="AY17" s="54"/>
      <c r="AZ17" s="54"/>
      <c r="BA17" s="54"/>
      <c r="BB17" s="54"/>
      <c r="BC17" s="54"/>
      <c r="BD17" s="54"/>
      <c r="BE17" s="54"/>
    </row>
    <row r="18" spans="1:57" s="27" customFormat="1" ht="16.5" thickBot="1" x14ac:dyDescent="0.3">
      <c r="A18" s="10" t="s">
        <v>52</v>
      </c>
      <c r="B18" s="11" t="s">
        <v>53</v>
      </c>
      <c r="C18" s="11" t="s">
        <v>54</v>
      </c>
      <c r="D18" s="11" t="s">
        <v>55</v>
      </c>
      <c r="E18" s="28" t="s">
        <v>79</v>
      </c>
      <c r="F18" s="11">
        <v>1001</v>
      </c>
      <c r="G18" s="15"/>
      <c r="H18" s="11"/>
      <c r="I18" s="11" t="s">
        <v>64</v>
      </c>
      <c r="J18" s="22" t="s">
        <v>65</v>
      </c>
      <c r="K18" s="11"/>
      <c r="L18" s="11" t="s">
        <v>78</v>
      </c>
      <c r="M18" s="16" t="s">
        <v>60</v>
      </c>
      <c r="N18" s="16"/>
      <c r="O18" s="11"/>
      <c r="P18" s="11"/>
      <c r="Q18" s="15">
        <v>5.85</v>
      </c>
      <c r="R18" s="15">
        <v>5.45</v>
      </c>
      <c r="S18" s="19">
        <v>2.33</v>
      </c>
      <c r="T18" s="33">
        <f>Q18*R18</f>
        <v>31.8825</v>
      </c>
      <c r="U18" s="33">
        <f>Q18*R18</f>
        <v>31.8825</v>
      </c>
      <c r="V18" s="11" t="s">
        <v>69</v>
      </c>
      <c r="W18" s="33"/>
      <c r="X18" s="11"/>
      <c r="Y18" s="28"/>
      <c r="Z18" s="32"/>
      <c r="AA18" s="11"/>
      <c r="AB18" s="55" t="s">
        <v>62</v>
      </c>
      <c r="AC18" s="55"/>
      <c r="AD18" s="55" t="s">
        <v>63</v>
      </c>
      <c r="AE18" s="11"/>
      <c r="AF18" s="11"/>
      <c r="AG18" s="11"/>
      <c r="AH18" s="11"/>
      <c r="AI18" s="11"/>
      <c r="AJ18" s="11"/>
      <c r="AK18" s="23"/>
      <c r="AL18" s="24"/>
      <c r="AM18" s="24"/>
      <c r="AN18" s="24"/>
      <c r="AO18" s="24"/>
      <c r="AP18" s="25"/>
      <c r="AQ18" s="24"/>
      <c r="AR18" s="24"/>
      <c r="AS18" s="24"/>
      <c r="AT18" s="24"/>
      <c r="AU18" s="24"/>
      <c r="AV18" s="24"/>
      <c r="AW18" s="24"/>
      <c r="AY18" s="54"/>
      <c r="AZ18" s="54"/>
      <c r="BA18" s="54"/>
      <c r="BB18" s="54"/>
      <c r="BC18" s="54"/>
      <c r="BD18" s="54"/>
      <c r="BE18" s="54"/>
    </row>
    <row r="19" spans="1:57" s="68" customFormat="1" ht="16.5" thickBot="1" x14ac:dyDescent="0.3">
      <c r="A19" s="56" t="s">
        <v>52</v>
      </c>
      <c r="B19" s="57" t="s">
        <v>53</v>
      </c>
      <c r="C19" s="57" t="s">
        <v>54</v>
      </c>
      <c r="D19" s="57" t="s">
        <v>55</v>
      </c>
      <c r="E19" s="58" t="s">
        <v>79</v>
      </c>
      <c r="F19" s="57">
        <v>1002</v>
      </c>
      <c r="G19" s="59"/>
      <c r="H19" s="57"/>
      <c r="I19" s="57" t="s">
        <v>64</v>
      </c>
      <c r="J19" s="60" t="s">
        <v>65</v>
      </c>
      <c r="K19" s="57"/>
      <c r="L19" s="57" t="s">
        <v>82</v>
      </c>
      <c r="M19" s="61" t="s">
        <v>60</v>
      </c>
      <c r="N19" s="61"/>
      <c r="O19" s="57"/>
      <c r="P19" s="57"/>
      <c r="Q19" s="59">
        <v>1.4</v>
      </c>
      <c r="R19" s="59">
        <v>4.5199999999999996</v>
      </c>
      <c r="S19" s="62">
        <v>2.33</v>
      </c>
      <c r="T19" s="63">
        <f t="shared" ref="T19" si="4">Q19*R19</f>
        <v>6.3279999999999994</v>
      </c>
      <c r="U19" s="63">
        <f>Q19*R19</f>
        <v>6.3279999999999994</v>
      </c>
      <c r="V19" s="57" t="s">
        <v>69</v>
      </c>
      <c r="W19" s="63"/>
      <c r="X19" s="57"/>
      <c r="Y19" s="58"/>
      <c r="Z19" s="64"/>
      <c r="AA19" s="57"/>
      <c r="AB19" s="60" t="s">
        <v>62</v>
      </c>
      <c r="AC19" s="60"/>
      <c r="AD19" s="60" t="s">
        <v>63</v>
      </c>
      <c r="AE19" s="57"/>
      <c r="AF19" s="57"/>
      <c r="AG19" s="57"/>
      <c r="AH19" s="57"/>
      <c r="AI19" s="57"/>
      <c r="AJ19" s="57"/>
      <c r="AK19" s="65"/>
      <c r="AL19" s="66"/>
      <c r="AM19" s="66"/>
      <c r="AN19" s="66"/>
      <c r="AO19" s="66"/>
      <c r="AP19" s="67"/>
      <c r="AQ19" s="66"/>
      <c r="AR19" s="66"/>
      <c r="AS19" s="66"/>
      <c r="AT19" s="66"/>
      <c r="AU19" s="66"/>
      <c r="AV19" s="66"/>
      <c r="AW19" s="66"/>
      <c r="AY19" s="69"/>
      <c r="AZ19" s="69"/>
      <c r="BA19" s="69"/>
      <c r="BB19" s="69"/>
      <c r="BC19" s="69"/>
      <c r="BD19" s="69"/>
      <c r="BE19" s="69"/>
    </row>
    <row r="20" spans="1:57" ht="16.5" thickBot="1" x14ac:dyDescent="0.3">
      <c r="A20" s="32" t="s">
        <v>52</v>
      </c>
      <c r="B20" s="11"/>
      <c r="C20" s="11">
        <f>[1]!Tablo6[Bina Adı]</f>
        <v>0</v>
      </c>
      <c r="D20" s="11">
        <f>[1]!Tablo6[Bina Kısaltılmış Adı]</f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9"/>
      <c r="R20" s="19"/>
      <c r="S20" s="19"/>
      <c r="T20" s="19">
        <f t="shared" ref="T20:T54" si="5">Q20*R20*S20</f>
        <v>0</v>
      </c>
      <c r="U20" s="19"/>
      <c r="V20" s="11"/>
      <c r="W20" s="11"/>
      <c r="X20" s="11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53"/>
      <c r="AL20" s="53"/>
      <c r="AM20" s="53"/>
      <c r="AN20" s="53"/>
      <c r="AO20" s="53"/>
      <c r="AP20" s="22"/>
      <c r="AQ20" s="53"/>
      <c r="AR20" s="53"/>
      <c r="AS20" s="53"/>
      <c r="AT20" s="53"/>
      <c r="AU20" s="53"/>
      <c r="AV20" s="53"/>
      <c r="AW20" s="53"/>
    </row>
    <row r="21" spans="1:57" ht="16.5" thickBot="1" x14ac:dyDescent="0.3">
      <c r="A21" s="10" t="s">
        <v>52</v>
      </c>
      <c r="B21" s="15"/>
      <c r="C21" s="15">
        <f>[1]!Tablo6[Bina Adı]</f>
        <v>0</v>
      </c>
      <c r="D21" s="15">
        <f>[1]!Tablo6[Bina Kısaltılmış Adı]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3"/>
      <c r="R21" s="33"/>
      <c r="S21" s="33"/>
      <c r="T21" s="33">
        <f t="shared" si="5"/>
        <v>0</v>
      </c>
      <c r="U21" s="33"/>
      <c r="V21" s="15"/>
      <c r="W21" s="15"/>
      <c r="X21" s="15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8"/>
      <c r="AL21" s="38"/>
      <c r="AM21" s="38"/>
      <c r="AN21" s="38"/>
      <c r="AO21" s="38"/>
      <c r="AP21" s="30"/>
      <c r="AQ21" s="38"/>
      <c r="AR21" s="38"/>
      <c r="AS21" s="38"/>
      <c r="AT21" s="38"/>
      <c r="AU21" s="38"/>
      <c r="AV21" s="38"/>
      <c r="AW21" s="38"/>
    </row>
    <row r="22" spans="1:57" ht="16.5" thickBot="1" x14ac:dyDescent="0.3">
      <c r="A22" s="32" t="s">
        <v>52</v>
      </c>
      <c r="B22" s="11"/>
      <c r="C22" s="11">
        <f>[1]!Tablo6[Bina Adı]</f>
        <v>0</v>
      </c>
      <c r="D22" s="11">
        <f>[1]!Tablo6[Bina Kısaltılmış Adı]</f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9"/>
      <c r="R22" s="19"/>
      <c r="S22" s="19"/>
      <c r="T22" s="19">
        <f t="shared" si="5"/>
        <v>0</v>
      </c>
      <c r="U22" s="19"/>
      <c r="V22" s="11"/>
      <c r="W22" s="11"/>
      <c r="X22" s="11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53"/>
      <c r="AL22" s="53"/>
      <c r="AM22" s="53"/>
      <c r="AN22" s="53"/>
      <c r="AO22" s="53"/>
      <c r="AP22" s="22"/>
      <c r="AQ22" s="53"/>
      <c r="AR22" s="53"/>
      <c r="AS22" s="53"/>
      <c r="AT22" s="53"/>
      <c r="AU22" s="53"/>
      <c r="AV22" s="53"/>
      <c r="AW22" s="53"/>
    </row>
    <row r="23" spans="1:57" ht="16.5" thickBot="1" x14ac:dyDescent="0.3">
      <c r="A23" s="10" t="s">
        <v>52</v>
      </c>
      <c r="B23" s="15"/>
      <c r="C23" s="15">
        <f>[1]!Tablo6[Bina Adı]</f>
        <v>0</v>
      </c>
      <c r="D23" s="15">
        <f>[1]!Tablo6[Bina Kısaltılmış Adı]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3"/>
      <c r="R23" s="33"/>
      <c r="S23" s="33"/>
      <c r="T23" s="33">
        <f t="shared" si="5"/>
        <v>0</v>
      </c>
      <c r="U23" s="33"/>
      <c r="V23" s="15"/>
      <c r="W23" s="15"/>
      <c r="X23" s="15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8"/>
      <c r="AL23" s="38"/>
      <c r="AM23" s="38"/>
      <c r="AN23" s="38"/>
      <c r="AO23" s="38"/>
      <c r="AP23" s="30"/>
      <c r="AQ23" s="38"/>
      <c r="AR23" s="38"/>
      <c r="AS23" s="38"/>
      <c r="AT23" s="38"/>
      <c r="AU23" s="38"/>
      <c r="AV23" s="38"/>
      <c r="AW23" s="38"/>
    </row>
    <row r="24" spans="1:57" ht="16.5" thickBot="1" x14ac:dyDescent="0.3">
      <c r="A24" s="32" t="s">
        <v>52</v>
      </c>
      <c r="B24" s="11"/>
      <c r="C24" s="11">
        <f>[1]!Tablo6[Bina Adı]</f>
        <v>0</v>
      </c>
      <c r="D24" s="11">
        <f>[1]!Tablo6[Bina Kısaltılmış Adı]</f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9"/>
      <c r="R24" s="19"/>
      <c r="S24" s="19"/>
      <c r="T24" s="19">
        <f t="shared" si="5"/>
        <v>0</v>
      </c>
      <c r="U24" s="19"/>
      <c r="V24" s="11"/>
      <c r="W24" s="11"/>
      <c r="X24" s="11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53"/>
      <c r="AL24" s="53"/>
      <c r="AM24" s="53"/>
      <c r="AN24" s="53"/>
      <c r="AO24" s="53"/>
      <c r="AP24" s="22"/>
      <c r="AQ24" s="53"/>
      <c r="AR24" s="53"/>
      <c r="AS24" s="53"/>
      <c r="AT24" s="53"/>
      <c r="AU24" s="53"/>
      <c r="AV24" s="53"/>
      <c r="AW24" s="53"/>
    </row>
    <row r="25" spans="1:57" ht="16.5" thickBot="1" x14ac:dyDescent="0.3">
      <c r="A25" s="10" t="s">
        <v>52</v>
      </c>
      <c r="B25" s="15"/>
      <c r="C25" s="15">
        <f>[1]!Tablo6[Bina Adı]</f>
        <v>0</v>
      </c>
      <c r="D25" s="15">
        <f>[1]!Tablo6[Bina Kısaltılmış Adı]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33"/>
      <c r="R25" s="33"/>
      <c r="S25" s="33"/>
      <c r="T25" s="33">
        <f t="shared" si="5"/>
        <v>0</v>
      </c>
      <c r="U25" s="33"/>
      <c r="V25" s="15"/>
      <c r="W25" s="15"/>
      <c r="X25" s="15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8"/>
      <c r="AL25" s="38"/>
      <c r="AM25" s="38"/>
      <c r="AN25" s="38"/>
      <c r="AO25" s="38"/>
      <c r="AP25" s="30"/>
      <c r="AQ25" s="38"/>
      <c r="AR25" s="38"/>
      <c r="AS25" s="38"/>
      <c r="AT25" s="38"/>
      <c r="AU25" s="38"/>
      <c r="AV25" s="38"/>
      <c r="AW25" s="38"/>
    </row>
    <row r="26" spans="1:57" ht="16.5" thickBot="1" x14ac:dyDescent="0.3">
      <c r="A26" s="32" t="s">
        <v>52</v>
      </c>
      <c r="B26" s="11"/>
      <c r="C26" s="11">
        <f>[1]!Tablo6[Bina Adı]</f>
        <v>0</v>
      </c>
      <c r="D26" s="11">
        <f>[1]!Tablo6[Bina Kısaltılmış Adı]</f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9"/>
      <c r="R26" s="19"/>
      <c r="S26" s="19"/>
      <c r="T26" s="19">
        <f t="shared" si="5"/>
        <v>0</v>
      </c>
      <c r="U26" s="19"/>
      <c r="V26" s="11"/>
      <c r="W26" s="11"/>
      <c r="X26" s="1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53"/>
      <c r="AL26" s="53"/>
      <c r="AM26" s="53"/>
      <c r="AN26" s="53"/>
      <c r="AO26" s="53"/>
      <c r="AP26" s="22"/>
      <c r="AQ26" s="53"/>
      <c r="AR26" s="53"/>
      <c r="AS26" s="53"/>
      <c r="AT26" s="53"/>
      <c r="AU26" s="53"/>
      <c r="AV26" s="53"/>
      <c r="AW26" s="53"/>
    </row>
    <row r="27" spans="1:57" ht="16.5" thickBot="1" x14ac:dyDescent="0.3">
      <c r="A27" s="10" t="s">
        <v>52</v>
      </c>
      <c r="B27" s="15"/>
      <c r="C27" s="15">
        <f>[1]!Tablo6[Bina Adı]</f>
        <v>0</v>
      </c>
      <c r="D27" s="15">
        <f>[1]!Tablo6[Bina Kısaltılmış Adı]</f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70"/>
      <c r="O27" s="70"/>
      <c r="P27" s="70"/>
      <c r="Q27" s="71"/>
      <c r="R27" s="33"/>
      <c r="S27" s="33"/>
      <c r="T27" s="33">
        <f t="shared" si="5"/>
        <v>0</v>
      </c>
      <c r="U27" s="33"/>
      <c r="V27" s="15"/>
      <c r="W27" s="15"/>
      <c r="X27" s="15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8"/>
      <c r="AL27" s="38"/>
      <c r="AM27" s="38"/>
      <c r="AN27" s="38"/>
      <c r="AO27" s="38"/>
      <c r="AP27" s="30"/>
      <c r="AQ27" s="38"/>
      <c r="AR27" s="38"/>
      <c r="AS27" s="38"/>
      <c r="AT27" s="38"/>
      <c r="AU27" s="38"/>
      <c r="AV27" s="38"/>
      <c r="AW27" s="38"/>
    </row>
    <row r="28" spans="1:57" ht="16.5" thickBot="1" x14ac:dyDescent="0.3">
      <c r="A28" s="32" t="s">
        <v>52</v>
      </c>
      <c r="B28" s="11"/>
      <c r="C28" s="11">
        <f>[1]!Tablo6[Bina Adı]</f>
        <v>0</v>
      </c>
      <c r="D28" s="11">
        <f>[1]!Tablo6[Bina Kısaltılmış Adı]</f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9"/>
      <c r="R28" s="19"/>
      <c r="S28" s="19"/>
      <c r="T28" s="19">
        <f t="shared" si="5"/>
        <v>0</v>
      </c>
      <c r="U28" s="19"/>
      <c r="V28" s="11"/>
      <c r="W28" s="11"/>
      <c r="X28" s="11"/>
      <c r="Y28" s="20"/>
      <c r="Z28" s="31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72"/>
      <c r="AL28" s="73"/>
      <c r="AM28" s="73"/>
      <c r="AN28" s="73"/>
      <c r="AO28" s="73"/>
      <c r="AP28" s="20"/>
      <c r="AQ28" s="73"/>
      <c r="AR28" s="73"/>
      <c r="AS28" s="73"/>
      <c r="AT28" s="73"/>
      <c r="AU28" s="73"/>
      <c r="AV28" s="73"/>
      <c r="AW28" s="74"/>
    </row>
    <row r="29" spans="1:57" ht="16.5" thickBot="1" x14ac:dyDescent="0.3">
      <c r="A29" s="10" t="s">
        <v>52</v>
      </c>
      <c r="B29" s="15"/>
      <c r="C29" s="15">
        <f>[1]!Tablo6[Bina Adı]</f>
        <v>0</v>
      </c>
      <c r="D29" s="15">
        <f>[1]!Tablo6[Bina Kısaltılmış Adı]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70"/>
      <c r="O29" s="70"/>
      <c r="P29" s="70"/>
      <c r="Q29" s="71"/>
      <c r="R29" s="71"/>
      <c r="S29" s="71"/>
      <c r="T29" s="71">
        <f t="shared" si="5"/>
        <v>0</v>
      </c>
      <c r="U29" s="71"/>
      <c r="V29" s="70"/>
      <c r="W29" s="70"/>
      <c r="X29" s="70"/>
      <c r="Y29" s="70"/>
      <c r="Z29" s="75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6"/>
      <c r="AL29" s="77"/>
      <c r="AM29" s="77"/>
      <c r="AN29" s="77"/>
      <c r="AO29" s="77"/>
      <c r="AP29" s="78"/>
      <c r="AQ29" s="77"/>
      <c r="AR29" s="77"/>
      <c r="AS29" s="77"/>
      <c r="AT29" s="77"/>
      <c r="AU29" s="77"/>
      <c r="AV29" s="77"/>
      <c r="AW29" s="79"/>
    </row>
    <row r="30" spans="1:57" ht="16.5" thickBot="1" x14ac:dyDescent="0.3">
      <c r="A30" s="32" t="s">
        <v>52</v>
      </c>
      <c r="B30" s="11"/>
      <c r="C30" s="11">
        <f>[1]!Tablo6[Bina Adı]</f>
        <v>0</v>
      </c>
      <c r="D30" s="11">
        <f>[1]!Tablo6[Bina Kısaltılmış Adı]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9"/>
      <c r="R30" s="19"/>
      <c r="S30" s="19"/>
      <c r="T30" s="19">
        <f t="shared" si="5"/>
        <v>0</v>
      </c>
      <c r="U30" s="19"/>
      <c r="V30" s="11"/>
      <c r="W30" s="11"/>
      <c r="X30" s="11"/>
      <c r="Y30" s="11"/>
      <c r="Z30" s="32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3"/>
      <c r="AL30" s="24"/>
      <c r="AM30" s="24"/>
      <c r="AN30" s="24"/>
      <c r="AO30" s="24"/>
      <c r="AP30" s="25"/>
      <c r="AQ30" s="24"/>
      <c r="AR30" s="24"/>
      <c r="AS30" s="24"/>
      <c r="AT30" s="24"/>
      <c r="AU30" s="24"/>
      <c r="AV30" s="24"/>
      <c r="AW30" s="26"/>
    </row>
    <row r="31" spans="1:57" ht="16.5" thickBot="1" x14ac:dyDescent="0.3">
      <c r="A31" s="10" t="s">
        <v>52</v>
      </c>
      <c r="B31" s="15"/>
      <c r="C31" s="15">
        <f>[1]!Tablo6[Bina Adı]</f>
        <v>0</v>
      </c>
      <c r="D31" s="15">
        <f>[1]!Tablo6[Bina Kısaltılmış Adı]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70"/>
      <c r="O31" s="70"/>
      <c r="P31" s="70"/>
      <c r="Q31" s="71"/>
      <c r="R31" s="71"/>
      <c r="S31" s="71"/>
      <c r="T31" s="71">
        <f t="shared" si="5"/>
        <v>0</v>
      </c>
      <c r="U31" s="71"/>
      <c r="V31" s="70"/>
      <c r="W31" s="70"/>
      <c r="X31" s="70"/>
      <c r="Y31" s="70"/>
      <c r="Z31" s="75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6"/>
      <c r="AL31" s="77"/>
      <c r="AM31" s="77"/>
      <c r="AN31" s="77"/>
      <c r="AO31" s="77"/>
      <c r="AP31" s="78"/>
      <c r="AQ31" s="77"/>
      <c r="AR31" s="77"/>
      <c r="AS31" s="77"/>
      <c r="AT31" s="77"/>
      <c r="AU31" s="77"/>
      <c r="AV31" s="77"/>
      <c r="AW31" s="79"/>
    </row>
    <row r="32" spans="1:57" ht="16.5" thickBot="1" x14ac:dyDescent="0.3">
      <c r="A32" s="32" t="s">
        <v>52</v>
      </c>
      <c r="B32" s="11"/>
      <c r="C32" s="11">
        <f>[1]!Tablo6[Bina Adı]</f>
        <v>0</v>
      </c>
      <c r="D32" s="11">
        <f>[1]!Tablo6[Bina Kısaltılmış Adı]</f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9"/>
      <c r="R32" s="19"/>
      <c r="S32" s="19"/>
      <c r="T32" s="19">
        <f t="shared" si="5"/>
        <v>0</v>
      </c>
      <c r="U32" s="19"/>
      <c r="V32" s="11"/>
      <c r="W32" s="11"/>
      <c r="X32" s="11"/>
      <c r="Y32" s="11"/>
      <c r="Z32" s="32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23"/>
      <c r="AL32" s="24"/>
      <c r="AM32" s="24"/>
      <c r="AN32" s="24"/>
      <c r="AO32" s="24"/>
      <c r="AP32" s="25"/>
      <c r="AQ32" s="24"/>
      <c r="AR32" s="24"/>
      <c r="AS32" s="24"/>
      <c r="AT32" s="24"/>
      <c r="AU32" s="24"/>
      <c r="AV32" s="24"/>
      <c r="AW32" s="26"/>
    </row>
    <row r="33" spans="1:49" ht="16.5" thickBot="1" x14ac:dyDescent="0.3">
      <c r="A33" s="10" t="s">
        <v>52</v>
      </c>
      <c r="B33" s="15"/>
      <c r="C33" s="15">
        <f>[1]!Tablo6[Bina Adı]</f>
        <v>0</v>
      </c>
      <c r="D33" s="15">
        <f>[1]!Tablo6[Bina Kısaltılmış Adı]</f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70"/>
      <c r="O33" s="70"/>
      <c r="P33" s="70"/>
      <c r="Q33" s="71"/>
      <c r="R33" s="71"/>
      <c r="S33" s="71"/>
      <c r="T33" s="71">
        <f t="shared" si="5"/>
        <v>0</v>
      </c>
      <c r="U33" s="71"/>
      <c r="V33" s="70"/>
      <c r="W33" s="70"/>
      <c r="X33" s="70"/>
      <c r="Y33" s="70"/>
      <c r="Z33" s="75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6"/>
      <c r="AL33" s="77"/>
      <c r="AM33" s="77"/>
      <c r="AN33" s="77"/>
      <c r="AO33" s="77"/>
      <c r="AP33" s="78"/>
      <c r="AQ33" s="77"/>
      <c r="AR33" s="77"/>
      <c r="AS33" s="77"/>
      <c r="AT33" s="77"/>
      <c r="AU33" s="77"/>
      <c r="AV33" s="77"/>
      <c r="AW33" s="79"/>
    </row>
    <row r="34" spans="1:49" ht="16.5" thickBot="1" x14ac:dyDescent="0.3">
      <c r="A34" s="32" t="s">
        <v>52</v>
      </c>
      <c r="B34" s="11"/>
      <c r="C34" s="11">
        <f>[1]!Tablo6[Bina Adı]</f>
        <v>0</v>
      </c>
      <c r="D34" s="11">
        <f>[1]!Tablo6[Bina Kısaltılmış Adı]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9"/>
      <c r="R34" s="19"/>
      <c r="S34" s="19"/>
      <c r="T34" s="19">
        <f t="shared" si="5"/>
        <v>0</v>
      </c>
      <c r="U34" s="19"/>
      <c r="V34" s="11"/>
      <c r="W34" s="11"/>
      <c r="X34" s="11"/>
      <c r="Y34" s="11"/>
      <c r="Z34" s="32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23"/>
      <c r="AL34" s="24"/>
      <c r="AM34" s="24"/>
      <c r="AN34" s="24"/>
      <c r="AO34" s="24"/>
      <c r="AP34" s="25"/>
      <c r="AQ34" s="24"/>
      <c r="AR34" s="24"/>
      <c r="AS34" s="24"/>
      <c r="AT34" s="24"/>
      <c r="AU34" s="24"/>
      <c r="AV34" s="24"/>
      <c r="AW34" s="26"/>
    </row>
    <row r="35" spans="1:49" ht="16.5" thickBot="1" x14ac:dyDescent="0.3">
      <c r="A35" s="10" t="s">
        <v>52</v>
      </c>
      <c r="B35" s="15"/>
      <c r="C35" s="15">
        <f>[1]!Tablo6[Bina Adı]</f>
        <v>0</v>
      </c>
      <c r="D35" s="15">
        <f>[1]!Tablo6[Bina Kısaltılmış Adı]</f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70"/>
      <c r="O35" s="70"/>
      <c r="P35" s="70"/>
      <c r="Q35" s="71"/>
      <c r="R35" s="71"/>
      <c r="S35" s="71"/>
      <c r="T35" s="71">
        <f t="shared" si="5"/>
        <v>0</v>
      </c>
      <c r="U35" s="71"/>
      <c r="V35" s="70"/>
      <c r="W35" s="70"/>
      <c r="X35" s="70"/>
      <c r="Y35" s="70"/>
      <c r="Z35" s="75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6"/>
      <c r="AL35" s="77"/>
      <c r="AM35" s="77"/>
      <c r="AN35" s="77"/>
      <c r="AO35" s="77"/>
      <c r="AP35" s="78"/>
      <c r="AQ35" s="77"/>
      <c r="AR35" s="77"/>
      <c r="AS35" s="77"/>
      <c r="AT35" s="77"/>
      <c r="AU35" s="77"/>
      <c r="AV35" s="77"/>
      <c r="AW35" s="79"/>
    </row>
    <row r="36" spans="1:49" ht="16.5" thickBot="1" x14ac:dyDescent="0.3">
      <c r="A36" s="32" t="s">
        <v>52</v>
      </c>
      <c r="B36" s="11"/>
      <c r="C36" s="11">
        <f>[1]!Tablo6[Bina Adı]</f>
        <v>0</v>
      </c>
      <c r="D36" s="11">
        <f>[1]!Tablo6[Bina Kısaltılmış Adı]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9"/>
      <c r="R36" s="19"/>
      <c r="S36" s="19"/>
      <c r="T36" s="19">
        <f t="shared" si="5"/>
        <v>0</v>
      </c>
      <c r="U36" s="19"/>
      <c r="V36" s="11"/>
      <c r="W36" s="11"/>
      <c r="X36" s="11"/>
      <c r="Y36" s="11"/>
      <c r="Z36" s="32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23"/>
      <c r="AL36" s="24"/>
      <c r="AM36" s="24"/>
      <c r="AN36" s="24"/>
      <c r="AO36" s="24"/>
      <c r="AP36" s="25"/>
      <c r="AQ36" s="24"/>
      <c r="AR36" s="24"/>
      <c r="AS36" s="24"/>
      <c r="AT36" s="24"/>
      <c r="AU36" s="24"/>
      <c r="AV36" s="24"/>
      <c r="AW36" s="26"/>
    </row>
    <row r="37" spans="1:49" ht="16.5" thickBot="1" x14ac:dyDescent="0.3">
      <c r="A37" s="10" t="s">
        <v>52</v>
      </c>
      <c r="B37" s="15"/>
      <c r="C37" s="15">
        <f>[1]!Tablo6[Bina Adı]</f>
        <v>0</v>
      </c>
      <c r="D37" s="15">
        <f>[1]!Tablo6[Bina Kısaltılmış Adı]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70"/>
      <c r="O37" s="70"/>
      <c r="P37" s="70"/>
      <c r="Q37" s="71"/>
      <c r="R37" s="71"/>
      <c r="S37" s="71"/>
      <c r="T37" s="71">
        <f t="shared" si="5"/>
        <v>0</v>
      </c>
      <c r="U37" s="71"/>
      <c r="V37" s="70"/>
      <c r="W37" s="70"/>
      <c r="X37" s="70"/>
      <c r="Y37" s="70"/>
      <c r="Z37" s="75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6"/>
      <c r="AL37" s="77"/>
      <c r="AM37" s="77"/>
      <c r="AN37" s="77"/>
      <c r="AO37" s="77"/>
      <c r="AP37" s="78"/>
      <c r="AQ37" s="77"/>
      <c r="AR37" s="77"/>
      <c r="AS37" s="77"/>
      <c r="AT37" s="77"/>
      <c r="AU37" s="77"/>
      <c r="AV37" s="77"/>
      <c r="AW37" s="79"/>
    </row>
    <row r="38" spans="1:49" ht="16.5" thickBot="1" x14ac:dyDescent="0.3">
      <c r="A38" s="32" t="s">
        <v>52</v>
      </c>
      <c r="B38" s="11"/>
      <c r="C38" s="11">
        <f>[1]!Tablo6[Bina Adı]</f>
        <v>0</v>
      </c>
      <c r="D38" s="11">
        <f>[1]!Tablo6[Bina Kısaltılmış Adı]</f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9"/>
      <c r="R38" s="19"/>
      <c r="S38" s="19"/>
      <c r="T38" s="19">
        <f t="shared" si="5"/>
        <v>0</v>
      </c>
      <c r="U38" s="19"/>
      <c r="V38" s="11"/>
      <c r="W38" s="11"/>
      <c r="X38" s="11"/>
      <c r="Y38" s="11"/>
      <c r="Z38" s="32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3"/>
      <c r="AL38" s="24"/>
      <c r="AM38" s="24"/>
      <c r="AN38" s="24"/>
      <c r="AO38" s="24"/>
      <c r="AP38" s="25"/>
      <c r="AQ38" s="24"/>
      <c r="AR38" s="24"/>
      <c r="AS38" s="24"/>
      <c r="AT38" s="24"/>
      <c r="AU38" s="24"/>
      <c r="AV38" s="24"/>
      <c r="AW38" s="26"/>
    </row>
    <row r="39" spans="1:49" ht="16.5" thickBot="1" x14ac:dyDescent="0.3">
      <c r="A39" s="10" t="s">
        <v>52</v>
      </c>
      <c r="B39" s="15"/>
      <c r="C39" s="15">
        <f>[1]!Tablo6[Bina Adı]</f>
        <v>0</v>
      </c>
      <c r="D39" s="15">
        <f>[1]!Tablo6[Bina Kısaltılmış Adı]</f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70"/>
      <c r="O39" s="70"/>
      <c r="P39" s="70"/>
      <c r="Q39" s="71"/>
      <c r="R39" s="71"/>
      <c r="S39" s="71"/>
      <c r="T39" s="71">
        <f t="shared" si="5"/>
        <v>0</v>
      </c>
      <c r="U39" s="71"/>
      <c r="V39" s="70"/>
      <c r="W39" s="70"/>
      <c r="X39" s="70"/>
      <c r="Y39" s="70"/>
      <c r="Z39" s="75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6"/>
      <c r="AL39" s="77"/>
      <c r="AM39" s="77"/>
      <c r="AN39" s="77"/>
      <c r="AO39" s="77"/>
      <c r="AP39" s="78"/>
      <c r="AQ39" s="77"/>
      <c r="AR39" s="77"/>
      <c r="AS39" s="77"/>
      <c r="AT39" s="77"/>
      <c r="AU39" s="77"/>
      <c r="AV39" s="77"/>
      <c r="AW39" s="79"/>
    </row>
    <row r="40" spans="1:49" ht="16.5" thickBot="1" x14ac:dyDescent="0.3">
      <c r="A40" s="32" t="s">
        <v>52</v>
      </c>
      <c r="B40" s="11"/>
      <c r="C40" s="11">
        <f>[1]!Tablo6[Bina Adı]</f>
        <v>0</v>
      </c>
      <c r="D40" s="11">
        <f>[1]!Tablo6[Bina Kısaltılmış Adı]</f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9"/>
      <c r="R40" s="19"/>
      <c r="S40" s="19"/>
      <c r="T40" s="19">
        <f t="shared" si="5"/>
        <v>0</v>
      </c>
      <c r="U40" s="19"/>
      <c r="V40" s="11"/>
      <c r="W40" s="11"/>
      <c r="X40" s="11"/>
      <c r="Y40" s="11"/>
      <c r="Z40" s="32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23"/>
      <c r="AL40" s="24"/>
      <c r="AM40" s="24"/>
      <c r="AN40" s="24"/>
      <c r="AO40" s="24"/>
      <c r="AP40" s="25"/>
      <c r="AQ40" s="24"/>
      <c r="AR40" s="24"/>
      <c r="AS40" s="24"/>
      <c r="AT40" s="24"/>
      <c r="AU40" s="24"/>
      <c r="AV40" s="24"/>
      <c r="AW40" s="26"/>
    </row>
    <row r="41" spans="1:49" ht="16.5" thickBot="1" x14ac:dyDescent="0.3">
      <c r="A41" s="75" t="s">
        <v>52</v>
      </c>
      <c r="B41" s="70"/>
      <c r="C41" s="70">
        <f>[1]!Tablo6[Bina Adı]</f>
        <v>0</v>
      </c>
      <c r="D41" s="70">
        <f>[1]!Tablo6[Bina Kısaltılmış Adı]</f>
        <v>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  <c r="R41" s="71"/>
      <c r="S41" s="71"/>
      <c r="T41" s="71">
        <f t="shared" si="5"/>
        <v>0</v>
      </c>
      <c r="U41" s="71"/>
      <c r="V41" s="70"/>
      <c r="W41" s="70"/>
      <c r="X41" s="70"/>
      <c r="Y41" s="70"/>
      <c r="Z41" s="75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6"/>
      <c r="AL41" s="77"/>
      <c r="AM41" s="77"/>
      <c r="AN41" s="77"/>
      <c r="AO41" s="77"/>
      <c r="AP41" s="78"/>
      <c r="AQ41" s="77"/>
      <c r="AR41" s="77"/>
      <c r="AS41" s="77"/>
      <c r="AT41" s="77"/>
      <c r="AU41" s="77"/>
      <c r="AV41" s="77"/>
      <c r="AW41" s="79"/>
    </row>
    <row r="42" spans="1:49" ht="16.5" thickBot="1" x14ac:dyDescent="0.3">
      <c r="A42" s="32" t="s">
        <v>52</v>
      </c>
      <c r="B42" s="11"/>
      <c r="C42" s="11">
        <f>[1]!Tablo6[Bina Adı]</f>
        <v>0</v>
      </c>
      <c r="D42" s="11">
        <f>[1]!Tablo6[Bina Kısaltılmış Adı]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9"/>
      <c r="R42" s="19"/>
      <c r="S42" s="19"/>
      <c r="T42" s="19">
        <f t="shared" si="5"/>
        <v>0</v>
      </c>
      <c r="U42" s="19"/>
      <c r="V42" s="11"/>
      <c r="W42" s="11"/>
      <c r="X42" s="11"/>
      <c r="Y42" s="11"/>
      <c r="Z42" s="32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3"/>
      <c r="AL42" s="24"/>
      <c r="AM42" s="24"/>
      <c r="AN42" s="24"/>
      <c r="AO42" s="24"/>
      <c r="AP42" s="25"/>
      <c r="AQ42" s="24"/>
      <c r="AR42" s="24"/>
      <c r="AS42" s="24"/>
      <c r="AT42" s="24"/>
      <c r="AU42" s="24"/>
      <c r="AV42" s="24"/>
      <c r="AW42" s="26"/>
    </row>
    <row r="43" spans="1:49" ht="16.5" thickBot="1" x14ac:dyDescent="0.3">
      <c r="A43" s="75" t="s">
        <v>52</v>
      </c>
      <c r="B43" s="70"/>
      <c r="C43" s="70">
        <f>[1]!Tablo6[Bina Adı]</f>
        <v>0</v>
      </c>
      <c r="D43" s="70">
        <f>[1]!Tablo6[Bina Kısaltılmış Adı]</f>
        <v>0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  <c r="R43" s="71"/>
      <c r="S43" s="71"/>
      <c r="T43" s="71">
        <f t="shared" si="5"/>
        <v>0</v>
      </c>
      <c r="U43" s="71"/>
      <c r="V43" s="70"/>
      <c r="W43" s="70"/>
      <c r="X43" s="70"/>
      <c r="Y43" s="70"/>
      <c r="Z43" s="75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6"/>
      <c r="AL43" s="77"/>
      <c r="AM43" s="77"/>
      <c r="AN43" s="77"/>
      <c r="AO43" s="77"/>
      <c r="AP43" s="78"/>
      <c r="AQ43" s="77"/>
      <c r="AR43" s="77"/>
      <c r="AS43" s="77"/>
      <c r="AT43" s="77"/>
      <c r="AU43" s="77"/>
      <c r="AV43" s="77"/>
      <c r="AW43" s="79"/>
    </row>
    <row r="44" spans="1:49" ht="16.5" thickBot="1" x14ac:dyDescent="0.3">
      <c r="A44" s="32" t="s">
        <v>52</v>
      </c>
      <c r="B44" s="11"/>
      <c r="C44" s="11">
        <f>[1]!Tablo6[Bina Adı]</f>
        <v>0</v>
      </c>
      <c r="D44" s="11">
        <f>[1]!Tablo6[Bina Kısaltılmış Adı]</f>
        <v>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9"/>
      <c r="R44" s="19"/>
      <c r="S44" s="19"/>
      <c r="T44" s="19">
        <f t="shared" si="5"/>
        <v>0</v>
      </c>
      <c r="U44" s="19"/>
      <c r="V44" s="11"/>
      <c r="W44" s="11"/>
      <c r="X44" s="11"/>
      <c r="Y44" s="11"/>
      <c r="Z44" s="32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3"/>
      <c r="AL44" s="24"/>
      <c r="AM44" s="24"/>
      <c r="AN44" s="24"/>
      <c r="AO44" s="24"/>
      <c r="AP44" s="25"/>
      <c r="AQ44" s="24"/>
      <c r="AR44" s="24"/>
      <c r="AS44" s="24"/>
      <c r="AT44" s="24"/>
      <c r="AU44" s="24"/>
      <c r="AV44" s="24"/>
      <c r="AW44" s="26"/>
    </row>
    <row r="45" spans="1:49" ht="16.5" thickBot="1" x14ac:dyDescent="0.3">
      <c r="A45" s="75" t="s">
        <v>52</v>
      </c>
      <c r="B45" s="70"/>
      <c r="C45" s="70">
        <f>[1]!Tablo6[Bina Adı]</f>
        <v>0</v>
      </c>
      <c r="D45" s="70">
        <f>[1]!Tablo6[Bina Kısaltılmış Adı]</f>
        <v>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  <c r="R45" s="71"/>
      <c r="S45" s="71"/>
      <c r="T45" s="71">
        <f t="shared" si="5"/>
        <v>0</v>
      </c>
      <c r="U45" s="71"/>
      <c r="V45" s="70"/>
      <c r="W45" s="70"/>
      <c r="X45" s="70"/>
      <c r="Y45" s="70"/>
      <c r="Z45" s="75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6"/>
      <c r="AL45" s="77"/>
      <c r="AM45" s="77"/>
      <c r="AN45" s="77"/>
      <c r="AO45" s="77"/>
      <c r="AP45" s="78"/>
      <c r="AQ45" s="77"/>
      <c r="AR45" s="77"/>
      <c r="AS45" s="77"/>
      <c r="AT45" s="77"/>
      <c r="AU45" s="77"/>
      <c r="AV45" s="77"/>
      <c r="AW45" s="79"/>
    </row>
    <row r="46" spans="1:49" ht="16.5" thickBot="1" x14ac:dyDescent="0.3">
      <c r="A46" s="32" t="s">
        <v>52</v>
      </c>
      <c r="B46" s="11"/>
      <c r="C46" s="11">
        <f>[1]!Tablo6[Bina Adı]</f>
        <v>0</v>
      </c>
      <c r="D46" s="11">
        <f>[1]!Tablo6[Bina Kısaltılmış Adı]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9"/>
      <c r="R46" s="19"/>
      <c r="S46" s="19"/>
      <c r="T46" s="19">
        <f t="shared" si="5"/>
        <v>0</v>
      </c>
      <c r="U46" s="19"/>
      <c r="V46" s="11"/>
      <c r="W46" s="11"/>
      <c r="X46" s="11"/>
      <c r="Y46" s="11"/>
      <c r="Z46" s="32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23"/>
      <c r="AL46" s="24"/>
      <c r="AM46" s="24"/>
      <c r="AN46" s="24"/>
      <c r="AO46" s="24"/>
      <c r="AP46" s="25"/>
      <c r="AQ46" s="24"/>
      <c r="AR46" s="24"/>
      <c r="AS46" s="24"/>
      <c r="AT46" s="24"/>
      <c r="AU46" s="24"/>
      <c r="AV46" s="24"/>
      <c r="AW46" s="26"/>
    </row>
    <row r="47" spans="1:49" ht="16.5" thickBot="1" x14ac:dyDescent="0.3">
      <c r="A47" s="75" t="s">
        <v>52</v>
      </c>
      <c r="B47" s="70"/>
      <c r="C47" s="70">
        <f>[1]!Tablo6[Bina Adı]</f>
        <v>0</v>
      </c>
      <c r="D47" s="70">
        <f>[1]!Tablo6[Bina Kısaltılmış Adı]</f>
        <v>0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1"/>
      <c r="R47" s="71"/>
      <c r="S47" s="71"/>
      <c r="T47" s="71">
        <f t="shared" si="5"/>
        <v>0</v>
      </c>
      <c r="U47" s="71"/>
      <c r="V47" s="70"/>
      <c r="W47" s="70"/>
      <c r="X47" s="70"/>
      <c r="Y47" s="70"/>
      <c r="Z47" s="75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6"/>
      <c r="AL47" s="77"/>
      <c r="AM47" s="77"/>
      <c r="AN47" s="77"/>
      <c r="AO47" s="77"/>
      <c r="AP47" s="78"/>
      <c r="AQ47" s="77"/>
      <c r="AR47" s="77"/>
      <c r="AS47" s="77"/>
      <c r="AT47" s="77"/>
      <c r="AU47" s="77"/>
      <c r="AV47" s="77"/>
      <c r="AW47" s="79"/>
    </row>
    <row r="48" spans="1:49" ht="16.5" thickBot="1" x14ac:dyDescent="0.3">
      <c r="A48" s="32" t="s">
        <v>52</v>
      </c>
      <c r="B48" s="11"/>
      <c r="C48" s="11">
        <f>[1]!Tablo6[Bina Adı]</f>
        <v>0</v>
      </c>
      <c r="D48" s="11">
        <f>[1]!Tablo6[Bina Kısaltılmış Adı]</f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9"/>
      <c r="R48" s="19"/>
      <c r="S48" s="19"/>
      <c r="T48" s="19">
        <f t="shared" si="5"/>
        <v>0</v>
      </c>
      <c r="U48" s="19"/>
      <c r="V48" s="11"/>
      <c r="W48" s="11"/>
      <c r="X48" s="11"/>
      <c r="Y48" s="11"/>
      <c r="Z48" s="32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3"/>
      <c r="AL48" s="24"/>
      <c r="AM48" s="24"/>
      <c r="AN48" s="24"/>
      <c r="AO48" s="24"/>
      <c r="AP48" s="25"/>
      <c r="AQ48" s="24"/>
      <c r="AR48" s="24"/>
      <c r="AS48" s="24"/>
      <c r="AT48" s="24"/>
      <c r="AU48" s="24"/>
      <c r="AV48" s="24"/>
      <c r="AW48" s="26"/>
    </row>
    <row r="49" spans="1:49" ht="16.5" thickBot="1" x14ac:dyDescent="0.3">
      <c r="A49" s="75" t="s">
        <v>52</v>
      </c>
      <c r="B49" s="70"/>
      <c r="C49" s="70">
        <f>[1]!Tablo6[Bina Adı]</f>
        <v>0</v>
      </c>
      <c r="D49" s="70">
        <f>[1]!Tablo6[Bina Kısaltılmış Adı]</f>
        <v>0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1"/>
      <c r="R49" s="71"/>
      <c r="S49" s="71"/>
      <c r="T49" s="71">
        <f t="shared" si="5"/>
        <v>0</v>
      </c>
      <c r="U49" s="71"/>
      <c r="V49" s="70"/>
      <c r="W49" s="70"/>
      <c r="X49" s="70"/>
      <c r="Y49" s="70"/>
      <c r="Z49" s="75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6"/>
      <c r="AL49" s="77"/>
      <c r="AM49" s="77"/>
      <c r="AN49" s="77"/>
      <c r="AO49" s="77"/>
      <c r="AP49" s="78"/>
      <c r="AQ49" s="77"/>
      <c r="AR49" s="77"/>
      <c r="AS49" s="77"/>
      <c r="AT49" s="77"/>
      <c r="AU49" s="77"/>
      <c r="AV49" s="77"/>
      <c r="AW49" s="79"/>
    </row>
    <row r="50" spans="1:49" ht="16.5" thickBot="1" x14ac:dyDescent="0.3">
      <c r="A50" s="32" t="s">
        <v>52</v>
      </c>
      <c r="B50" s="11"/>
      <c r="C50" s="11">
        <f>[1]!Tablo6[Bina Adı]</f>
        <v>0</v>
      </c>
      <c r="D50" s="11">
        <f>[1]!Tablo6[Bina Kısaltılmış Adı]</f>
        <v>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9"/>
      <c r="R50" s="19"/>
      <c r="S50" s="19"/>
      <c r="T50" s="19">
        <f t="shared" si="5"/>
        <v>0</v>
      </c>
      <c r="U50" s="19"/>
      <c r="V50" s="11"/>
      <c r="W50" s="11"/>
      <c r="X50" s="11"/>
      <c r="Y50" s="11"/>
      <c r="Z50" s="32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23"/>
      <c r="AL50" s="24"/>
      <c r="AM50" s="24"/>
      <c r="AN50" s="24"/>
      <c r="AO50" s="24"/>
      <c r="AP50" s="25"/>
      <c r="AQ50" s="24"/>
      <c r="AR50" s="24"/>
      <c r="AS50" s="24"/>
      <c r="AT50" s="24"/>
      <c r="AU50" s="24"/>
      <c r="AV50" s="24"/>
      <c r="AW50" s="26"/>
    </row>
    <row r="51" spans="1:49" ht="16.5" thickBot="1" x14ac:dyDescent="0.3">
      <c r="A51" s="75" t="s">
        <v>52</v>
      </c>
      <c r="B51" s="70"/>
      <c r="C51" s="70">
        <f>[1]!Tablo6[Bina Adı]</f>
        <v>0</v>
      </c>
      <c r="D51" s="70">
        <f>[1]!Tablo6[Bina Kısaltılmış Adı]</f>
        <v>0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1"/>
      <c r="R51" s="71"/>
      <c r="S51" s="71"/>
      <c r="T51" s="71">
        <f t="shared" si="5"/>
        <v>0</v>
      </c>
      <c r="U51" s="71"/>
      <c r="V51" s="70"/>
      <c r="W51" s="70"/>
      <c r="X51" s="70"/>
      <c r="Y51" s="70"/>
      <c r="Z51" s="75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6"/>
      <c r="AL51" s="77"/>
      <c r="AM51" s="77"/>
      <c r="AN51" s="77"/>
      <c r="AO51" s="77"/>
      <c r="AP51" s="78"/>
      <c r="AQ51" s="77"/>
      <c r="AR51" s="77"/>
      <c r="AS51" s="77"/>
      <c r="AT51" s="77"/>
      <c r="AU51" s="77"/>
      <c r="AV51" s="77"/>
      <c r="AW51" s="79"/>
    </row>
    <row r="52" spans="1:49" ht="16.5" thickBot="1" x14ac:dyDescent="0.3">
      <c r="A52" s="32" t="s">
        <v>52</v>
      </c>
      <c r="B52" s="11"/>
      <c r="C52" s="11">
        <f>[1]!Tablo6[Bina Adı]</f>
        <v>0</v>
      </c>
      <c r="D52" s="11">
        <f>[1]!Tablo6[Bina Kısaltılmış Adı]</f>
        <v>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9"/>
      <c r="R52" s="19"/>
      <c r="S52" s="19"/>
      <c r="T52" s="19">
        <f t="shared" si="5"/>
        <v>0</v>
      </c>
      <c r="U52" s="19"/>
      <c r="V52" s="11"/>
      <c r="W52" s="11"/>
      <c r="X52" s="11"/>
      <c r="Y52" s="11"/>
      <c r="Z52" s="32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23"/>
      <c r="AL52" s="24"/>
      <c r="AM52" s="24"/>
      <c r="AN52" s="24"/>
      <c r="AO52" s="24"/>
      <c r="AP52" s="25"/>
      <c r="AQ52" s="24"/>
      <c r="AR52" s="24"/>
      <c r="AS52" s="24"/>
      <c r="AT52" s="24"/>
      <c r="AU52" s="24"/>
      <c r="AV52" s="24"/>
      <c r="AW52" s="26"/>
    </row>
    <row r="53" spans="1:49" ht="16.5" thickBot="1" x14ac:dyDescent="0.3">
      <c r="A53" s="75" t="s">
        <v>52</v>
      </c>
      <c r="B53" s="70"/>
      <c r="C53" s="70">
        <f>[1]!Tablo6[Bina Adı]</f>
        <v>0</v>
      </c>
      <c r="D53" s="70">
        <f>[1]!Tablo6[Bina Kısaltılmış Adı]</f>
        <v>0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/>
      <c r="R53" s="71"/>
      <c r="S53" s="71"/>
      <c r="T53" s="71">
        <f t="shared" si="5"/>
        <v>0</v>
      </c>
      <c r="U53" s="71"/>
      <c r="V53" s="70"/>
      <c r="W53" s="70"/>
      <c r="X53" s="70"/>
      <c r="Y53" s="70"/>
      <c r="Z53" s="75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6"/>
      <c r="AL53" s="77"/>
      <c r="AM53" s="77"/>
      <c r="AN53" s="77"/>
      <c r="AO53" s="77"/>
      <c r="AP53" s="78"/>
      <c r="AQ53" s="77"/>
      <c r="AR53" s="77"/>
      <c r="AS53" s="77"/>
      <c r="AT53" s="77"/>
      <c r="AU53" s="77"/>
      <c r="AV53" s="77"/>
      <c r="AW53" s="79"/>
    </row>
    <row r="54" spans="1:49" ht="15.75" x14ac:dyDescent="0.25">
      <c r="A54" s="32" t="s">
        <v>52</v>
      </c>
      <c r="B54" s="11"/>
      <c r="C54" s="11">
        <f>[1]!Tablo6[Bina Adı]</f>
        <v>0</v>
      </c>
      <c r="D54" s="11">
        <f>[1]!Tablo6[Bina Kısaltılmış Adı]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9"/>
      <c r="R54" s="19"/>
      <c r="S54" s="19"/>
      <c r="T54" s="19">
        <f t="shared" si="5"/>
        <v>0</v>
      </c>
      <c r="U54" s="19"/>
      <c r="V54" s="11"/>
      <c r="W54" s="11"/>
      <c r="X54" s="11"/>
      <c r="Y54" s="11"/>
      <c r="Z54" s="32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23"/>
      <c r="AL54" s="24"/>
      <c r="AM54" s="24"/>
      <c r="AN54" s="24"/>
      <c r="AO54" s="24"/>
      <c r="AP54" s="25"/>
      <c r="AQ54" s="24"/>
      <c r="AR54" s="24"/>
      <c r="AS54" s="24"/>
      <c r="AT54" s="24"/>
      <c r="AU54" s="24"/>
      <c r="AV54" s="24"/>
      <c r="AW54" s="26"/>
    </row>
  </sheetData>
  <mergeCells count="3">
    <mergeCell ref="A1:Y1"/>
    <mergeCell ref="Z1:AJ1"/>
    <mergeCell ref="AK1:AW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'[2]Yeniden kodlar'!#REF!</xm:f>
          </x14:formula1>
          <xm:sqref>B3:B19</xm:sqref>
        </x14:dataValidation>
        <x14:dataValidation type="list" allowBlank="1" showInputMessage="1" showErrorMessage="1">
          <x14:formula1>
            <xm:f>'[3]Yeniden kodlar'!#REF!</xm:f>
          </x14:formula1>
          <xm:sqref>O3:O4 AI11 AE3:AE8 AI3:AI8 AE11</xm:sqref>
        </x14:dataValidation>
        <x14:dataValidation type="list" allowBlank="1" showInputMessage="1" showErrorMessage="1">
          <x14:formula1>
            <xm:f>'[4]Yeniden kodlar'!#REF!</xm:f>
          </x14:formula1>
          <xm:sqref>O12:O14 P15 Y15:Z15 Z12:Z14 Y16:Y19 N15:O19 AI16:AI19 AD12:AE19 AY12:AZ15 BD12:BD15 AL12:AL15 AG12:AI15 AN12:AN15 AD11 J3:K8 AD3:AD8 AN9:AN10 Y9:Z10 AD9:AE10 AY9:AZ10 BD9:BD10 AL9:AL10 AG9:AI10 V3:V19 I4:I19 AB3:AB19 K9:K15 J9:J19 N9:P10</xm:sqref>
        </x14:dataValidation>
        <x14:dataValidation type="list" allowBlank="1" showInputMessage="1" showErrorMessage="1">
          <x14:formula1>
            <xm:f>'[1]Yeniden kodlar'!#REF!</xm:f>
          </x14:formula1>
          <xm:sqref>AI20:AI54 AD20:AE54</xm:sqref>
        </x14:dataValidation>
        <x14:dataValidation type="list" allowBlank="1" showInputMessage="1" showErrorMessage="1">
          <x14:formula1>
            <xm:f>'[1]Yeniden kodlar'!#REF!</xm:f>
          </x14:formula1>
          <xm:sqref>V20:V54</xm:sqref>
        </x14:dataValidation>
        <x14:dataValidation type="list" allowBlank="1" showInputMessage="1" showErrorMessage="1">
          <x14:formula1>
            <xm:f>'[1]Yeniden kodlar'!#REF!</xm:f>
          </x14:formula1>
          <xm:sqref>B20:B54</xm:sqref>
        </x14:dataValidation>
        <x14:dataValidation type="list" allowBlank="1" showInputMessage="1" showErrorMessage="1">
          <x14:formula1>
            <xm:f>'[1]Yeniden kodlar'!#REF!</xm:f>
          </x14:formula1>
          <xm:sqref>I20:I54</xm:sqref>
        </x14:dataValidation>
        <x14:dataValidation type="list" allowBlank="1" showInputMessage="1" showErrorMessage="1">
          <x14:formula1>
            <xm:f>'[1]Yeniden kodlar'!#REF!</xm:f>
          </x14:formula1>
          <xm:sqref>O20:O54</xm:sqref>
        </x14:dataValidation>
        <x14:dataValidation type="list" allowBlank="1" showInputMessage="1" showErrorMessage="1">
          <x14:formula1>
            <xm:f>'[1]Yeniden kodlar'!#REF!</xm:f>
          </x14:formula1>
          <xm:sqref>AB20:AB54</xm:sqref>
        </x14:dataValidation>
        <x14:dataValidation type="list" allowBlank="1" showInputMessage="1" showErrorMessage="1">
          <x14:formula1>
            <xm:f>'[1]Yeniden kodlar'!#REF!</xm:f>
          </x14:formula1>
          <xm:sqref>J20:J54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"/>
  <sheetViews>
    <sheetView topLeftCell="Q1" workbookViewId="0">
      <selection activeCell="X92" sqref="X92:X94"/>
    </sheetView>
  </sheetViews>
  <sheetFormatPr defaultRowHeight="15" x14ac:dyDescent="0.25"/>
  <cols>
    <col min="1" max="1" width="22.5703125" customWidth="1"/>
    <col min="11" max="11" width="15" bestFit="1" customWidth="1"/>
    <col min="12" max="12" width="8.140625" bestFit="1" customWidth="1"/>
    <col min="13" max="13" width="15.140625" bestFit="1" customWidth="1"/>
    <col min="14" max="14" width="44" bestFit="1" customWidth="1"/>
    <col min="29" max="29" width="28.7109375" customWidth="1"/>
  </cols>
  <sheetData>
    <row r="1" spans="1:56" ht="62.25" thickBot="1" x14ac:dyDescent="0.9">
      <c r="A1" s="125" t="s">
        <v>83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56" ht="15.75" x14ac:dyDescent="0.2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8"/>
      <c r="AE2" s="120" t="s">
        <v>1</v>
      </c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2" t="s">
        <v>2</v>
      </c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4"/>
    </row>
    <row r="3" spans="1:56" ht="21.75" customHeight="1" thickBot="1" x14ac:dyDescent="0.3">
      <c r="A3" s="80" t="s">
        <v>3</v>
      </c>
      <c r="B3" s="81" t="s">
        <v>4</v>
      </c>
      <c r="C3" s="81" t="s">
        <v>5</v>
      </c>
      <c r="D3" s="81" t="s">
        <v>6</v>
      </c>
      <c r="E3" s="81" t="s">
        <v>84</v>
      </c>
      <c r="F3" s="81" t="s">
        <v>85</v>
      </c>
      <c r="G3" s="81" t="s">
        <v>86</v>
      </c>
      <c r="H3" s="82" t="s">
        <v>87</v>
      </c>
      <c r="I3" s="82" t="s">
        <v>88</v>
      </c>
      <c r="J3" s="81" t="s">
        <v>11</v>
      </c>
      <c r="K3" s="81" t="s">
        <v>12</v>
      </c>
      <c r="L3" s="81" t="s">
        <v>89</v>
      </c>
      <c r="M3" s="81" t="s">
        <v>13</v>
      </c>
      <c r="N3" s="81" t="s">
        <v>90</v>
      </c>
      <c r="O3" s="81" t="s">
        <v>91</v>
      </c>
      <c r="P3" s="81" t="s">
        <v>92</v>
      </c>
      <c r="Q3" s="81" t="s">
        <v>93</v>
      </c>
      <c r="R3" s="81" t="s">
        <v>94</v>
      </c>
      <c r="S3" s="83" t="s">
        <v>95</v>
      </c>
      <c r="T3" s="83" t="s">
        <v>96</v>
      </c>
      <c r="U3" s="84" t="s">
        <v>19</v>
      </c>
      <c r="V3" s="84" t="s">
        <v>20</v>
      </c>
      <c r="W3" s="84" t="s">
        <v>21</v>
      </c>
      <c r="X3" s="84" t="s">
        <v>22</v>
      </c>
      <c r="Y3" s="84" t="s">
        <v>23</v>
      </c>
      <c r="Z3" s="81" t="s">
        <v>24</v>
      </c>
      <c r="AA3" s="81" t="s">
        <v>25</v>
      </c>
      <c r="AB3" s="81" t="s">
        <v>97</v>
      </c>
      <c r="AC3" s="81" t="s">
        <v>26</v>
      </c>
      <c r="AD3" s="81" t="s">
        <v>27</v>
      </c>
      <c r="AE3" s="4" t="s">
        <v>98</v>
      </c>
      <c r="AF3" s="5" t="s">
        <v>99</v>
      </c>
      <c r="AG3" s="5" t="s">
        <v>32</v>
      </c>
      <c r="AH3" s="5" t="s">
        <v>33</v>
      </c>
      <c r="AI3" s="5" t="s">
        <v>100</v>
      </c>
      <c r="AJ3" s="5" t="s">
        <v>101</v>
      </c>
      <c r="AK3" s="5" t="s">
        <v>29</v>
      </c>
      <c r="AL3" s="5" t="s">
        <v>30</v>
      </c>
      <c r="AM3" s="5" t="s">
        <v>102</v>
      </c>
      <c r="AN3" s="5" t="s">
        <v>37</v>
      </c>
      <c r="AO3" s="5" t="s">
        <v>103</v>
      </c>
      <c r="AP3" s="5" t="s">
        <v>104</v>
      </c>
      <c r="AQ3" s="5" t="s">
        <v>105</v>
      </c>
      <c r="AR3" s="5" t="s">
        <v>38</v>
      </c>
      <c r="AS3" s="85" t="s">
        <v>106</v>
      </c>
      <c r="AT3" s="86" t="s">
        <v>41</v>
      </c>
      <c r="AU3" s="86" t="s">
        <v>45</v>
      </c>
      <c r="AV3" s="86" t="s">
        <v>46</v>
      </c>
      <c r="AW3" s="86" t="s">
        <v>107</v>
      </c>
      <c r="AX3" s="87" t="s">
        <v>108</v>
      </c>
      <c r="AY3" s="87" t="s">
        <v>109</v>
      </c>
      <c r="AZ3" s="87" t="s">
        <v>110</v>
      </c>
      <c r="BA3" s="86" t="s">
        <v>111</v>
      </c>
      <c r="BB3" s="86" t="s">
        <v>42</v>
      </c>
      <c r="BC3" s="86" t="s">
        <v>112</v>
      </c>
      <c r="BD3" s="88" t="s">
        <v>113</v>
      </c>
    </row>
    <row r="4" spans="1:56" s="41" customFormat="1" ht="16.5" thickBot="1" x14ac:dyDescent="0.3">
      <c r="A4" s="10" t="s">
        <v>52</v>
      </c>
      <c r="B4" s="11" t="s">
        <v>53</v>
      </c>
      <c r="C4" s="11" t="s">
        <v>54</v>
      </c>
      <c r="D4" s="11" t="s">
        <v>55</v>
      </c>
      <c r="E4" s="89" t="s">
        <v>56</v>
      </c>
      <c r="F4" s="11">
        <v>1</v>
      </c>
      <c r="G4" s="11"/>
      <c r="H4" s="11"/>
      <c r="I4" s="90"/>
      <c r="J4" s="91" t="s">
        <v>114</v>
      </c>
      <c r="K4" s="91" t="s">
        <v>115</v>
      </c>
      <c r="L4" s="92"/>
      <c r="M4" s="92"/>
      <c r="N4" s="93" t="s">
        <v>116</v>
      </c>
      <c r="O4" s="11"/>
      <c r="P4" s="91"/>
      <c r="Q4" s="11">
        <v>175</v>
      </c>
      <c r="R4" s="11">
        <v>175</v>
      </c>
      <c r="S4" s="15" t="s">
        <v>63</v>
      </c>
      <c r="T4" s="15" t="s">
        <v>117</v>
      </c>
      <c r="U4" s="19">
        <v>11.211</v>
      </c>
      <c r="V4" s="19">
        <v>16.2</v>
      </c>
      <c r="W4" s="19">
        <v>4.3250000000000002</v>
      </c>
      <c r="X4" s="19">
        <f>U4*V4</f>
        <v>181.6182</v>
      </c>
      <c r="Y4" s="19">
        <v>179.75</v>
      </c>
      <c r="Z4" s="25" t="s">
        <v>69</v>
      </c>
      <c r="AA4" s="25">
        <v>15.2</v>
      </c>
      <c r="AB4" s="25" t="s">
        <v>118</v>
      </c>
      <c r="AC4" s="94" t="s">
        <v>119</v>
      </c>
      <c r="AD4" s="25"/>
      <c r="AE4" s="35" t="s">
        <v>117</v>
      </c>
      <c r="AF4" s="25"/>
      <c r="AG4" s="25" t="s">
        <v>63</v>
      </c>
      <c r="AH4" s="25"/>
      <c r="AI4" s="25"/>
      <c r="AJ4" s="25"/>
      <c r="AK4" s="25"/>
      <c r="AL4" s="25" t="s">
        <v>62</v>
      </c>
      <c r="AM4" s="25"/>
      <c r="AN4" s="25"/>
      <c r="AO4" s="25"/>
      <c r="AP4" s="25"/>
      <c r="AQ4" s="25"/>
      <c r="AR4" s="25"/>
      <c r="AS4" s="23">
        <v>1</v>
      </c>
      <c r="AT4" s="24">
        <v>1</v>
      </c>
      <c r="AU4" s="24">
        <v>1</v>
      </c>
      <c r="AV4" s="24">
        <v>195</v>
      </c>
      <c r="AW4" s="24"/>
      <c r="AX4" s="25"/>
      <c r="AY4" s="11" t="s">
        <v>77</v>
      </c>
      <c r="AZ4" s="11" t="s">
        <v>63</v>
      </c>
      <c r="BA4" s="24">
        <v>1</v>
      </c>
      <c r="BB4" s="24">
        <v>4</v>
      </c>
      <c r="BC4" s="24">
        <v>1</v>
      </c>
      <c r="BD4" s="95" t="s">
        <v>120</v>
      </c>
    </row>
    <row r="5" spans="1:56" s="41" customFormat="1" ht="16.5" thickBot="1" x14ac:dyDescent="0.3">
      <c r="A5" s="10" t="s">
        <v>52</v>
      </c>
      <c r="B5" s="11" t="s">
        <v>53</v>
      </c>
      <c r="C5" s="11" t="s">
        <v>54</v>
      </c>
      <c r="D5" s="11" t="s">
        <v>55</v>
      </c>
      <c r="E5" s="89" t="s">
        <v>73</v>
      </c>
      <c r="F5" s="11">
        <v>1</v>
      </c>
      <c r="G5" s="11"/>
      <c r="H5" s="11"/>
      <c r="I5" s="90"/>
      <c r="J5" s="91" t="s">
        <v>114</v>
      </c>
      <c r="K5" s="91" t="s">
        <v>115</v>
      </c>
      <c r="L5" s="92"/>
      <c r="M5" s="92"/>
      <c r="N5" s="93" t="s">
        <v>121</v>
      </c>
      <c r="O5" s="11"/>
      <c r="P5" s="91"/>
      <c r="Q5" s="11">
        <v>175</v>
      </c>
      <c r="R5" s="11">
        <v>175</v>
      </c>
      <c r="S5" s="15" t="s">
        <v>63</v>
      </c>
      <c r="T5" s="15" t="s">
        <v>117</v>
      </c>
      <c r="U5" s="19">
        <v>10.914</v>
      </c>
      <c r="V5" s="19">
        <v>14.032999999999999</v>
      </c>
      <c r="W5" s="19">
        <v>3.8159999999999998</v>
      </c>
      <c r="X5" s="19">
        <f>U5*V5</f>
        <v>153.15616199999999</v>
      </c>
      <c r="Y5" s="19">
        <v>160.1</v>
      </c>
      <c r="Z5" s="25" t="s">
        <v>61</v>
      </c>
      <c r="AA5" s="25">
        <v>25</v>
      </c>
      <c r="AB5" s="25" t="s">
        <v>118</v>
      </c>
      <c r="AC5" s="94" t="s">
        <v>119</v>
      </c>
      <c r="AD5" s="25"/>
      <c r="AE5" s="35" t="s">
        <v>117</v>
      </c>
      <c r="AF5" s="25"/>
      <c r="AG5" s="25" t="s">
        <v>63</v>
      </c>
      <c r="AH5" s="25"/>
      <c r="AI5" s="25"/>
      <c r="AJ5" s="25"/>
      <c r="AK5" s="25"/>
      <c r="AL5" s="25" t="s">
        <v>62</v>
      </c>
      <c r="AM5" s="25"/>
      <c r="AN5" s="25"/>
      <c r="AO5" s="25"/>
      <c r="AP5" s="25"/>
      <c r="AQ5" s="25"/>
      <c r="AR5" s="25"/>
      <c r="AS5" s="23">
        <v>1</v>
      </c>
      <c r="AT5" s="24">
        <v>1</v>
      </c>
      <c r="AU5" s="24">
        <v>1</v>
      </c>
      <c r="AV5" s="24">
        <v>175</v>
      </c>
      <c r="AW5" s="24"/>
      <c r="AX5" s="25"/>
      <c r="AY5" s="11" t="s">
        <v>77</v>
      </c>
      <c r="AZ5" s="11" t="s">
        <v>63</v>
      </c>
      <c r="BA5" s="24">
        <v>1</v>
      </c>
      <c r="BB5" s="24">
        <v>5</v>
      </c>
      <c r="BC5" s="24">
        <v>1</v>
      </c>
      <c r="BD5" s="95" t="s">
        <v>120</v>
      </c>
    </row>
    <row r="6" spans="1:56" s="41" customFormat="1" ht="16.5" thickBot="1" x14ac:dyDescent="0.3">
      <c r="A6" s="10" t="s">
        <v>52</v>
      </c>
      <c r="B6" s="11" t="s">
        <v>53</v>
      </c>
      <c r="C6" s="11" t="s">
        <v>54</v>
      </c>
      <c r="D6" s="11" t="s">
        <v>55</v>
      </c>
      <c r="E6" s="96" t="s">
        <v>73</v>
      </c>
      <c r="F6" s="15">
        <v>2</v>
      </c>
      <c r="G6" s="15"/>
      <c r="H6" s="15"/>
      <c r="I6" s="97"/>
      <c r="J6" s="11" t="s">
        <v>114</v>
      </c>
      <c r="K6" s="11" t="s">
        <v>89</v>
      </c>
      <c r="L6" s="97"/>
      <c r="M6" s="91"/>
      <c r="N6" s="93" t="s">
        <v>122</v>
      </c>
      <c r="O6" s="15"/>
      <c r="P6" s="15"/>
      <c r="Q6" s="96">
        <v>27</v>
      </c>
      <c r="R6" s="96">
        <v>27</v>
      </c>
      <c r="S6" s="15" t="s">
        <v>63</v>
      </c>
      <c r="T6" s="15" t="s">
        <v>117</v>
      </c>
      <c r="U6" s="33">
        <v>4.6900000000000004</v>
      </c>
      <c r="V6" s="33">
        <v>6.07</v>
      </c>
      <c r="W6" s="33">
        <v>3.58</v>
      </c>
      <c r="X6" s="33">
        <f t="shared" ref="X6" si="0">U6*V6*W6</f>
        <v>101.91651400000001</v>
      </c>
      <c r="Y6" s="33">
        <v>33.299999999999997</v>
      </c>
      <c r="Z6" s="34" t="s">
        <v>69</v>
      </c>
      <c r="AA6" s="30">
        <v>3.37</v>
      </c>
      <c r="AB6" s="25" t="s">
        <v>118</v>
      </c>
      <c r="AC6" s="98" t="s">
        <v>123</v>
      </c>
      <c r="AD6" s="34"/>
      <c r="AE6" s="35" t="s">
        <v>117</v>
      </c>
      <c r="AF6" s="25"/>
      <c r="AG6" s="25" t="s">
        <v>63</v>
      </c>
      <c r="AH6" s="34"/>
      <c r="AI6" s="34" t="s">
        <v>117</v>
      </c>
      <c r="AJ6" s="34"/>
      <c r="AK6" s="34"/>
      <c r="AL6" s="25" t="s">
        <v>62</v>
      </c>
      <c r="AM6" s="34"/>
      <c r="AN6" s="34"/>
      <c r="AO6" s="34"/>
      <c r="AP6" s="34"/>
      <c r="AQ6" s="34"/>
      <c r="AR6" s="34"/>
      <c r="AS6" s="36">
        <v>1</v>
      </c>
      <c r="AT6" s="37">
        <v>1</v>
      </c>
      <c r="AU6" s="37">
        <v>1</v>
      </c>
      <c r="AV6" s="37">
        <v>27</v>
      </c>
      <c r="AW6" s="37"/>
      <c r="AX6" s="34"/>
      <c r="AY6" s="11" t="s">
        <v>77</v>
      </c>
      <c r="AZ6" s="11" t="s">
        <v>63</v>
      </c>
      <c r="BA6" s="37">
        <v>1</v>
      </c>
      <c r="BB6" s="37">
        <v>1</v>
      </c>
      <c r="BC6" s="37">
        <v>1</v>
      </c>
      <c r="BD6" s="99" t="s">
        <v>120</v>
      </c>
    </row>
    <row r="7" spans="1:56" s="41" customFormat="1" ht="15.75" customHeight="1" thickBot="1" x14ac:dyDescent="0.3">
      <c r="A7" s="32" t="s">
        <v>52</v>
      </c>
      <c r="B7" s="11" t="s">
        <v>53</v>
      </c>
      <c r="C7" s="11" t="s">
        <v>54</v>
      </c>
      <c r="D7" s="11" t="s">
        <v>55</v>
      </c>
      <c r="E7" s="100" t="s">
        <v>79</v>
      </c>
      <c r="F7" s="101">
        <v>1</v>
      </c>
      <c r="G7" s="11"/>
      <c r="H7" s="11"/>
      <c r="I7" s="90"/>
      <c r="J7" s="91" t="s">
        <v>114</v>
      </c>
      <c r="K7" s="91" t="s">
        <v>115</v>
      </c>
      <c r="L7" s="92"/>
      <c r="M7" s="92"/>
      <c r="N7" s="93" t="s">
        <v>124</v>
      </c>
      <c r="O7" s="11"/>
      <c r="P7" s="91"/>
      <c r="Q7" s="11">
        <v>150</v>
      </c>
      <c r="R7" s="11">
        <v>150</v>
      </c>
      <c r="S7" s="15" t="s">
        <v>63</v>
      </c>
      <c r="T7" s="15" t="s">
        <v>117</v>
      </c>
      <c r="U7" s="53">
        <v>11.406000000000001</v>
      </c>
      <c r="V7" s="53">
        <v>14.161</v>
      </c>
      <c r="W7" s="53">
        <v>3.64</v>
      </c>
      <c r="X7" s="53">
        <f>U7*V7</f>
        <v>161.520366</v>
      </c>
      <c r="Y7" s="19">
        <v>160.1</v>
      </c>
      <c r="Z7" s="25" t="s">
        <v>125</v>
      </c>
      <c r="AA7" s="22">
        <v>16.95</v>
      </c>
      <c r="AB7" s="25" t="s">
        <v>118</v>
      </c>
      <c r="AC7" s="94" t="s">
        <v>119</v>
      </c>
      <c r="AD7" s="25"/>
      <c r="AE7" s="35" t="s">
        <v>117</v>
      </c>
      <c r="AF7" s="25"/>
      <c r="AG7" s="25" t="s">
        <v>63</v>
      </c>
      <c r="AH7" s="25"/>
      <c r="AI7" s="25"/>
      <c r="AJ7" s="25"/>
      <c r="AK7" s="25"/>
      <c r="AL7" s="25" t="s">
        <v>62</v>
      </c>
      <c r="AM7" s="25"/>
      <c r="AN7" s="25"/>
      <c r="AO7" s="25"/>
      <c r="AP7" s="25"/>
      <c r="AQ7" s="25"/>
      <c r="AR7" s="25"/>
      <c r="AS7" s="23"/>
      <c r="AT7" s="24">
        <v>1</v>
      </c>
      <c r="AU7" s="24">
        <v>1</v>
      </c>
      <c r="AV7" s="24">
        <v>150</v>
      </c>
      <c r="AW7" s="24"/>
      <c r="AX7" s="25"/>
      <c r="AY7" s="11" t="s">
        <v>77</v>
      </c>
      <c r="AZ7" s="11" t="s">
        <v>63</v>
      </c>
      <c r="BA7" s="24">
        <v>1</v>
      </c>
      <c r="BB7" s="24">
        <v>7</v>
      </c>
      <c r="BC7" s="24">
        <v>1</v>
      </c>
      <c r="BD7" s="95" t="s">
        <v>120</v>
      </c>
    </row>
    <row r="8" spans="1:56" s="41" customFormat="1" ht="17.25" customHeight="1" thickBot="1" x14ac:dyDescent="0.3">
      <c r="A8" s="32" t="s">
        <v>52</v>
      </c>
      <c r="B8" s="11" t="s">
        <v>53</v>
      </c>
      <c r="C8" s="11" t="s">
        <v>54</v>
      </c>
      <c r="D8" s="11" t="s">
        <v>55</v>
      </c>
      <c r="E8" s="102" t="s">
        <v>79</v>
      </c>
      <c r="F8" s="22">
        <v>2</v>
      </c>
      <c r="G8" s="11"/>
      <c r="H8" s="11"/>
      <c r="I8" s="90"/>
      <c r="J8" s="91" t="s">
        <v>126</v>
      </c>
      <c r="K8" s="103" t="s">
        <v>64</v>
      </c>
      <c r="L8" s="11"/>
      <c r="M8" s="11"/>
      <c r="N8" s="103" t="s">
        <v>127</v>
      </c>
      <c r="O8" s="11"/>
      <c r="P8" s="15"/>
      <c r="Q8" s="11"/>
      <c r="R8" s="11"/>
      <c r="S8" s="15" t="s">
        <v>63</v>
      </c>
      <c r="T8" s="15" t="s">
        <v>117</v>
      </c>
      <c r="U8" s="53">
        <v>6.05</v>
      </c>
      <c r="V8" s="53">
        <v>5.87</v>
      </c>
      <c r="W8" s="53">
        <v>2.9</v>
      </c>
      <c r="X8" s="53">
        <f>U8*V8</f>
        <v>35.513500000000001</v>
      </c>
      <c r="Y8" s="19">
        <f>U8*V8</f>
        <v>35.513500000000001</v>
      </c>
      <c r="Z8" s="25" t="s">
        <v>125</v>
      </c>
      <c r="AA8" s="22">
        <v>2.1</v>
      </c>
      <c r="AB8" s="25"/>
      <c r="AC8" s="103" t="s">
        <v>128</v>
      </c>
      <c r="AD8" s="25"/>
      <c r="AE8" s="35" t="s">
        <v>117</v>
      </c>
      <c r="AF8" s="25"/>
      <c r="AG8" s="25" t="s">
        <v>63</v>
      </c>
      <c r="AH8" s="25"/>
      <c r="AI8" s="25"/>
      <c r="AJ8" s="25"/>
      <c r="AK8" s="25"/>
      <c r="AL8" s="25" t="s">
        <v>62</v>
      </c>
      <c r="AM8" s="25"/>
      <c r="AN8" s="25"/>
      <c r="AO8" s="25"/>
      <c r="AP8" s="25"/>
      <c r="AQ8" s="25"/>
      <c r="AR8" s="25"/>
      <c r="AS8" s="23"/>
      <c r="AT8" s="24"/>
      <c r="AU8" s="24"/>
      <c r="AV8" s="24"/>
      <c r="AW8" s="24"/>
      <c r="AX8" s="25"/>
      <c r="AY8" s="11" t="s">
        <v>77</v>
      </c>
      <c r="AZ8" s="11" t="s">
        <v>63</v>
      </c>
      <c r="BA8" s="24"/>
      <c r="BB8" s="24"/>
      <c r="BC8" s="24"/>
      <c r="BD8" s="95"/>
    </row>
    <row r="9" spans="1:56" s="41" customFormat="1" ht="16.5" thickBot="1" x14ac:dyDescent="0.3">
      <c r="A9" s="10" t="s">
        <v>52</v>
      </c>
      <c r="B9" s="11" t="s">
        <v>53</v>
      </c>
      <c r="C9" s="11" t="s">
        <v>54</v>
      </c>
      <c r="D9" s="11" t="s">
        <v>55</v>
      </c>
      <c r="E9" s="104" t="s">
        <v>79</v>
      </c>
      <c r="F9" s="20">
        <v>3</v>
      </c>
      <c r="G9" s="15"/>
      <c r="H9" s="15"/>
      <c r="I9" s="15"/>
      <c r="J9" s="11" t="s">
        <v>126</v>
      </c>
      <c r="K9" s="22" t="s">
        <v>64</v>
      </c>
      <c r="L9" s="15"/>
      <c r="M9" s="15"/>
      <c r="N9" s="22" t="s">
        <v>129</v>
      </c>
      <c r="O9" s="15"/>
      <c r="P9" s="15"/>
      <c r="Q9" s="15"/>
      <c r="R9" s="15"/>
      <c r="S9" s="15" t="s">
        <v>63</v>
      </c>
      <c r="T9" s="15" t="s">
        <v>117</v>
      </c>
      <c r="U9" s="48">
        <v>3.99</v>
      </c>
      <c r="V9" s="48">
        <v>5.91</v>
      </c>
      <c r="W9" s="48">
        <v>2.9</v>
      </c>
      <c r="X9" s="48">
        <f>U9*V9</f>
        <v>23.580900000000003</v>
      </c>
      <c r="Y9" s="33">
        <f>U9*V9</f>
        <v>23.580900000000003</v>
      </c>
      <c r="Z9" s="25" t="s">
        <v>125</v>
      </c>
      <c r="AA9" s="46">
        <v>2.1</v>
      </c>
      <c r="AB9" s="34"/>
      <c r="AC9" s="22" t="s">
        <v>128</v>
      </c>
      <c r="AD9" s="34"/>
      <c r="AE9" s="35" t="s">
        <v>117</v>
      </c>
      <c r="AF9" s="25"/>
      <c r="AG9" s="25" t="s">
        <v>63</v>
      </c>
      <c r="AH9" s="34"/>
      <c r="AI9" s="34"/>
      <c r="AJ9" s="34"/>
      <c r="AK9" s="34"/>
      <c r="AL9" s="25" t="s">
        <v>62</v>
      </c>
      <c r="AM9" s="34"/>
      <c r="AN9" s="34"/>
      <c r="AO9" s="34"/>
      <c r="AP9" s="34"/>
      <c r="AQ9" s="34"/>
      <c r="AR9" s="34"/>
      <c r="AS9" s="36"/>
      <c r="AT9" s="37"/>
      <c r="AU9" s="37"/>
      <c r="AV9" s="37"/>
      <c r="AW9" s="37"/>
      <c r="AX9" s="34"/>
      <c r="AY9" s="11" t="s">
        <v>77</v>
      </c>
      <c r="AZ9" s="11" t="s">
        <v>63</v>
      </c>
      <c r="BA9" s="37"/>
      <c r="BB9" s="37"/>
      <c r="BC9" s="37"/>
      <c r="BD9" s="99"/>
    </row>
    <row r="10" spans="1:56" ht="16.5" thickBot="1" x14ac:dyDescent="0.3">
      <c r="A10" s="32" t="s">
        <v>52</v>
      </c>
      <c r="B10" s="11"/>
      <c r="C10" s="11">
        <f>[1]!Tablo6[Bina Adı]</f>
        <v>0</v>
      </c>
      <c r="D10" s="11">
        <f>[1]!Tablo6[Bina Kısaltılmış Adı]</f>
        <v>0</v>
      </c>
      <c r="E10" s="11"/>
      <c r="F10" s="11"/>
      <c r="G10" s="11"/>
      <c r="H10" s="11"/>
      <c r="I10" s="9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9"/>
      <c r="V10" s="19"/>
      <c r="W10" s="19"/>
      <c r="X10" s="19">
        <f t="shared" ref="X10:X26" si="1">U10*V10*W10</f>
        <v>0</v>
      </c>
      <c r="Y10" s="19"/>
      <c r="Z10" s="25"/>
      <c r="AA10" s="25"/>
      <c r="AB10" s="25"/>
      <c r="AC10" s="25"/>
      <c r="AD10" s="25"/>
      <c r="AE10" s="3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3"/>
      <c r="AT10" s="24"/>
      <c r="AU10" s="24"/>
      <c r="AV10" s="24"/>
      <c r="AW10" s="24"/>
      <c r="AX10" s="25"/>
      <c r="AY10" s="25"/>
      <c r="AZ10" s="25"/>
      <c r="BA10" s="24"/>
      <c r="BB10" s="24"/>
      <c r="BC10" s="24"/>
      <c r="BD10" s="95"/>
    </row>
    <row r="11" spans="1:56" ht="16.5" thickBot="1" x14ac:dyDescent="0.3">
      <c r="A11" s="10" t="s">
        <v>52</v>
      </c>
      <c r="B11" s="15"/>
      <c r="C11" s="15">
        <f>[1]!Tablo6[Bina Adı]</f>
        <v>0</v>
      </c>
      <c r="D11" s="15">
        <f>[1]!Tablo6[Bina Kısaltılmış Adı]</f>
        <v>0</v>
      </c>
      <c r="E11" s="15"/>
      <c r="F11" s="15"/>
      <c r="G11" s="15"/>
      <c r="H11" s="15"/>
      <c r="I11" s="97"/>
      <c r="J11" s="11"/>
      <c r="K11" s="11"/>
      <c r="L11" s="15"/>
      <c r="M11" s="15"/>
      <c r="N11" s="15"/>
      <c r="O11" s="15"/>
      <c r="P11" s="15"/>
      <c r="Q11" s="15"/>
      <c r="R11" s="15"/>
      <c r="S11" s="15"/>
      <c r="T11" s="15"/>
      <c r="U11" s="33"/>
      <c r="V11" s="33"/>
      <c r="W11" s="33"/>
      <c r="X11" s="33">
        <f t="shared" si="1"/>
        <v>0</v>
      </c>
      <c r="Y11" s="33"/>
      <c r="Z11" s="34"/>
      <c r="AA11" s="34"/>
      <c r="AB11" s="34"/>
      <c r="AC11" s="34"/>
      <c r="AD11" s="34"/>
      <c r="AE11" s="105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6"/>
      <c r="AT11" s="37"/>
      <c r="AU11" s="37"/>
      <c r="AV11" s="37"/>
      <c r="AW11" s="37"/>
      <c r="AX11" s="34"/>
      <c r="AY11" s="34"/>
      <c r="AZ11" s="34"/>
      <c r="BA11" s="37"/>
      <c r="BB11" s="37"/>
      <c r="BC11" s="37"/>
      <c r="BD11" s="99"/>
    </row>
    <row r="12" spans="1:56" ht="16.5" thickBot="1" x14ac:dyDescent="0.3">
      <c r="A12" s="32" t="s">
        <v>52</v>
      </c>
      <c r="B12" s="11"/>
      <c r="C12" s="11">
        <f>[1]!Tablo6[Bina Adı]</f>
        <v>0</v>
      </c>
      <c r="D12" s="11">
        <f>[1]!Tablo6[Bina Kısaltılmış Adı]</f>
        <v>0</v>
      </c>
      <c r="E12" s="11"/>
      <c r="F12" s="11"/>
      <c r="G12" s="11"/>
      <c r="H12" s="11"/>
      <c r="I12" s="9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9"/>
      <c r="V12" s="19"/>
      <c r="W12" s="19"/>
      <c r="X12" s="19">
        <f t="shared" si="1"/>
        <v>0</v>
      </c>
      <c r="Y12" s="19"/>
      <c r="Z12" s="25"/>
      <c r="AA12" s="25"/>
      <c r="AB12" s="25"/>
      <c r="AC12" s="25"/>
      <c r="AD12" s="25"/>
      <c r="AE12" s="3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3"/>
      <c r="AT12" s="24"/>
      <c r="AU12" s="24"/>
      <c r="AV12" s="24"/>
      <c r="AW12" s="24"/>
      <c r="AX12" s="25"/>
      <c r="AY12" s="25"/>
      <c r="AZ12" s="25"/>
      <c r="BA12" s="24"/>
      <c r="BB12" s="24"/>
      <c r="BC12" s="24"/>
      <c r="BD12" s="95"/>
    </row>
    <row r="13" spans="1:56" ht="16.5" thickBot="1" x14ac:dyDescent="0.3">
      <c r="A13" s="10" t="s">
        <v>52</v>
      </c>
      <c r="B13" s="15"/>
      <c r="C13" s="15">
        <f>[1]!Tablo6[Bina Adı]</f>
        <v>0</v>
      </c>
      <c r="D13" s="15">
        <f>[1]!Tablo6[Bina Kısaltılmış Adı]</f>
        <v>0</v>
      </c>
      <c r="E13" s="15"/>
      <c r="F13" s="15"/>
      <c r="G13" s="15"/>
      <c r="H13" s="15"/>
      <c r="I13" s="97"/>
      <c r="J13" s="11"/>
      <c r="K13" s="11"/>
      <c r="L13" s="15"/>
      <c r="M13" s="15"/>
      <c r="N13" s="15"/>
      <c r="O13" s="15"/>
      <c r="P13" s="15"/>
      <c r="Q13" s="15"/>
      <c r="R13" s="15"/>
      <c r="S13" s="15"/>
      <c r="T13" s="15"/>
      <c r="U13" s="33"/>
      <c r="V13" s="33"/>
      <c r="W13" s="33"/>
      <c r="X13" s="33">
        <f t="shared" si="1"/>
        <v>0</v>
      </c>
      <c r="Y13" s="33"/>
      <c r="Z13" s="34"/>
      <c r="AA13" s="34"/>
      <c r="AB13" s="34"/>
      <c r="AC13" s="34"/>
      <c r="AD13" s="34"/>
      <c r="AE13" s="105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6"/>
      <c r="AT13" s="37"/>
      <c r="AU13" s="37"/>
      <c r="AV13" s="37"/>
      <c r="AW13" s="37"/>
      <c r="AX13" s="34"/>
      <c r="AY13" s="34"/>
      <c r="AZ13" s="34"/>
      <c r="BA13" s="37"/>
      <c r="BB13" s="37"/>
      <c r="BC13" s="37"/>
      <c r="BD13" s="99"/>
    </row>
    <row r="14" spans="1:56" ht="16.5" thickBot="1" x14ac:dyDescent="0.3">
      <c r="A14" s="32" t="s">
        <v>52</v>
      </c>
      <c r="B14" s="11"/>
      <c r="C14" s="11">
        <f>[1]!Tablo6[Bina Adı]</f>
        <v>0</v>
      </c>
      <c r="D14" s="11">
        <f>[1]!Tablo6[Bina Kısaltılmış Adı]</f>
        <v>0</v>
      </c>
      <c r="E14" s="11"/>
      <c r="F14" s="11"/>
      <c r="G14" s="11"/>
      <c r="H14" s="11"/>
      <c r="I14" s="9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9"/>
      <c r="V14" s="19"/>
      <c r="W14" s="19"/>
      <c r="X14" s="19">
        <f t="shared" si="1"/>
        <v>0</v>
      </c>
      <c r="Y14" s="19"/>
      <c r="Z14" s="25"/>
      <c r="AA14" s="25"/>
      <c r="AB14" s="25"/>
      <c r="AC14" s="25"/>
      <c r="AD14" s="25"/>
      <c r="AE14" s="3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3"/>
      <c r="AT14" s="24"/>
      <c r="AU14" s="24"/>
      <c r="AV14" s="24"/>
      <c r="AW14" s="24"/>
      <c r="AX14" s="25"/>
      <c r="AY14" s="25"/>
      <c r="AZ14" s="25"/>
      <c r="BA14" s="24"/>
      <c r="BB14" s="24"/>
      <c r="BC14" s="24"/>
      <c r="BD14" s="95"/>
    </row>
    <row r="15" spans="1:56" ht="16.5" thickBot="1" x14ac:dyDescent="0.3">
      <c r="A15" s="10" t="s">
        <v>52</v>
      </c>
      <c r="B15" s="15"/>
      <c r="C15" s="15">
        <f>[1]!Tablo6[Bina Adı]</f>
        <v>0</v>
      </c>
      <c r="D15" s="15">
        <f>[1]!Tablo6[Bina Kısaltılmış Adı]</f>
        <v>0</v>
      </c>
      <c r="E15" s="15"/>
      <c r="F15" s="15"/>
      <c r="G15" s="15"/>
      <c r="H15" s="15"/>
      <c r="I15" s="97"/>
      <c r="J15" s="11"/>
      <c r="K15" s="11"/>
      <c r="L15" s="15"/>
      <c r="M15" s="15"/>
      <c r="N15" s="15"/>
      <c r="O15" s="15"/>
      <c r="P15" s="15"/>
      <c r="Q15" s="15"/>
      <c r="R15" s="15"/>
      <c r="S15" s="15"/>
      <c r="T15" s="15"/>
      <c r="U15" s="33"/>
      <c r="V15" s="33"/>
      <c r="W15" s="33"/>
      <c r="X15" s="33">
        <f t="shared" si="1"/>
        <v>0</v>
      </c>
      <c r="Y15" s="33"/>
      <c r="Z15" s="34"/>
      <c r="AA15" s="34"/>
      <c r="AB15" s="34"/>
      <c r="AC15" s="34"/>
      <c r="AD15" s="34"/>
      <c r="AE15" s="105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6"/>
      <c r="AT15" s="37"/>
      <c r="AU15" s="37"/>
      <c r="AV15" s="37"/>
      <c r="AW15" s="37"/>
      <c r="AX15" s="34"/>
      <c r="AY15" s="34"/>
      <c r="AZ15" s="34"/>
      <c r="BA15" s="37"/>
      <c r="BB15" s="37"/>
      <c r="BC15" s="37"/>
      <c r="BD15" s="99"/>
    </row>
    <row r="16" spans="1:56" ht="16.5" thickBot="1" x14ac:dyDescent="0.3">
      <c r="A16" s="32" t="s">
        <v>52</v>
      </c>
      <c r="B16" s="11"/>
      <c r="C16" s="11">
        <f>[1]!Tablo6[Bina Adı]</f>
        <v>0</v>
      </c>
      <c r="D16" s="11">
        <f>[1]!Tablo6[Bina Kısaltılmış Adı]</f>
        <v>0</v>
      </c>
      <c r="E16" s="11"/>
      <c r="F16" s="11"/>
      <c r="G16" s="11"/>
      <c r="H16" s="11"/>
      <c r="I16" s="9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9"/>
      <c r="V16" s="19"/>
      <c r="W16" s="19"/>
      <c r="X16" s="19">
        <f t="shared" si="1"/>
        <v>0</v>
      </c>
      <c r="Y16" s="19"/>
      <c r="Z16" s="25"/>
      <c r="AA16" s="25"/>
      <c r="AB16" s="25"/>
      <c r="AC16" s="25"/>
      <c r="AD16" s="25"/>
      <c r="AE16" s="3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3"/>
      <c r="AT16" s="24"/>
      <c r="AU16" s="24"/>
      <c r="AV16" s="24"/>
      <c r="AW16" s="24"/>
      <c r="AX16" s="25"/>
      <c r="AY16" s="25"/>
      <c r="AZ16" s="25"/>
      <c r="BA16" s="24"/>
      <c r="BB16" s="24"/>
      <c r="BC16" s="24"/>
      <c r="BD16" s="95"/>
    </row>
    <row r="17" spans="1:56" ht="16.5" thickBot="1" x14ac:dyDescent="0.3">
      <c r="A17" s="10" t="s">
        <v>52</v>
      </c>
      <c r="B17" s="15"/>
      <c r="C17" s="15">
        <f>[1]!Tablo6[Bina Adı]</f>
        <v>0</v>
      </c>
      <c r="D17" s="15">
        <f>[1]!Tablo6[Bina Kısaltılmış Adı]</f>
        <v>0</v>
      </c>
      <c r="E17" s="15"/>
      <c r="F17" s="15"/>
      <c r="G17" s="15"/>
      <c r="H17" s="15"/>
      <c r="I17" s="97"/>
      <c r="J17" s="11"/>
      <c r="K17" s="11"/>
      <c r="L17" s="15"/>
      <c r="M17" s="15"/>
      <c r="N17" s="15"/>
      <c r="O17" s="15"/>
      <c r="P17" s="15"/>
      <c r="Q17" s="15"/>
      <c r="R17" s="15"/>
      <c r="S17" s="15"/>
      <c r="T17" s="15"/>
      <c r="U17" s="33"/>
      <c r="V17" s="33"/>
      <c r="W17" s="33"/>
      <c r="X17" s="33">
        <f t="shared" si="1"/>
        <v>0</v>
      </c>
      <c r="Y17" s="33"/>
      <c r="Z17" s="34"/>
      <c r="AA17" s="34"/>
      <c r="AB17" s="34"/>
      <c r="AC17" s="34"/>
      <c r="AD17" s="34"/>
      <c r="AE17" s="105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6"/>
      <c r="AT17" s="37"/>
      <c r="AU17" s="37"/>
      <c r="AV17" s="37"/>
      <c r="AW17" s="37"/>
      <c r="AX17" s="34"/>
      <c r="AY17" s="34"/>
      <c r="AZ17" s="34"/>
      <c r="BA17" s="37"/>
      <c r="BB17" s="37"/>
      <c r="BC17" s="37"/>
      <c r="BD17" s="99"/>
    </row>
    <row r="18" spans="1:56" ht="16.5" thickBot="1" x14ac:dyDescent="0.3">
      <c r="A18" s="32" t="s">
        <v>52</v>
      </c>
      <c r="B18" s="11"/>
      <c r="C18" s="11">
        <f>[1]!Tablo6[Bina Adı]</f>
        <v>0</v>
      </c>
      <c r="D18" s="11">
        <f>[1]!Tablo6[Bina Kısaltılmış Adı]</f>
        <v>0</v>
      </c>
      <c r="E18" s="11"/>
      <c r="F18" s="11"/>
      <c r="G18" s="11"/>
      <c r="H18" s="11"/>
      <c r="I18" s="9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9"/>
      <c r="V18" s="19"/>
      <c r="W18" s="19"/>
      <c r="X18" s="19">
        <f t="shared" si="1"/>
        <v>0</v>
      </c>
      <c r="Y18" s="19"/>
      <c r="Z18" s="25"/>
      <c r="AA18" s="25"/>
      <c r="AB18" s="25"/>
      <c r="AC18" s="25"/>
      <c r="AD18" s="25"/>
      <c r="AE18" s="3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3"/>
      <c r="AT18" s="24"/>
      <c r="AU18" s="24"/>
      <c r="AV18" s="24"/>
      <c r="AW18" s="24"/>
      <c r="AX18" s="25"/>
      <c r="AY18" s="25"/>
      <c r="AZ18" s="25"/>
      <c r="BA18" s="24"/>
      <c r="BB18" s="24"/>
      <c r="BC18" s="24"/>
      <c r="BD18" s="95"/>
    </row>
    <row r="19" spans="1:56" ht="16.5" thickBot="1" x14ac:dyDescent="0.3">
      <c r="A19" s="75" t="s">
        <v>52</v>
      </c>
      <c r="B19" s="70"/>
      <c r="C19" s="70">
        <f>[1]!Tablo6[Bina Adı]</f>
        <v>0</v>
      </c>
      <c r="D19" s="70">
        <f>[1]!Tablo6[Bina Kısaltılmış Adı]</f>
        <v>0</v>
      </c>
      <c r="E19" s="70"/>
      <c r="F19" s="70"/>
      <c r="G19" s="70"/>
      <c r="H19" s="70"/>
      <c r="I19" s="106"/>
      <c r="J19" s="11"/>
      <c r="K19" s="11"/>
      <c r="L19" s="70"/>
      <c r="M19" s="70"/>
      <c r="N19" s="70"/>
      <c r="O19" s="70"/>
      <c r="P19" s="70"/>
      <c r="Q19" s="70"/>
      <c r="R19" s="70"/>
      <c r="S19" s="70"/>
      <c r="T19" s="70"/>
      <c r="U19" s="71"/>
      <c r="V19" s="71"/>
      <c r="W19" s="71"/>
      <c r="X19" s="71">
        <f t="shared" si="1"/>
        <v>0</v>
      </c>
      <c r="Y19" s="71"/>
      <c r="Z19" s="78"/>
      <c r="AA19" s="78"/>
      <c r="AB19" s="78"/>
      <c r="AC19" s="78"/>
      <c r="AD19" s="78"/>
      <c r="AE19" s="107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6"/>
      <c r="AT19" s="77"/>
      <c r="AU19" s="77"/>
      <c r="AV19" s="77"/>
      <c r="AW19" s="77"/>
      <c r="AX19" s="78"/>
      <c r="AY19" s="78"/>
      <c r="AZ19" s="78"/>
      <c r="BA19" s="77"/>
      <c r="BB19" s="77"/>
      <c r="BC19" s="77"/>
      <c r="BD19" s="108"/>
    </row>
    <row r="20" spans="1:56" ht="16.5" thickBot="1" x14ac:dyDescent="0.3">
      <c r="A20" s="32" t="s">
        <v>52</v>
      </c>
      <c r="B20" s="11"/>
      <c r="C20" s="11">
        <f>[1]!Tablo6[Bina Adı]</f>
        <v>0</v>
      </c>
      <c r="D20" s="11">
        <f>[1]!Tablo6[Bina Kısaltılmış Adı]</f>
        <v>0</v>
      </c>
      <c r="E20" s="11"/>
      <c r="F20" s="11"/>
      <c r="G20" s="11"/>
      <c r="H20" s="11"/>
      <c r="I20" s="9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9"/>
      <c r="V20" s="19"/>
      <c r="W20" s="19"/>
      <c r="X20" s="19">
        <f t="shared" si="1"/>
        <v>0</v>
      </c>
      <c r="Y20" s="19"/>
      <c r="Z20" s="25"/>
      <c r="AA20" s="25"/>
      <c r="AB20" s="25"/>
      <c r="AC20" s="25"/>
      <c r="AD20" s="25"/>
      <c r="AE20" s="3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3"/>
      <c r="AT20" s="24"/>
      <c r="AU20" s="24"/>
      <c r="AV20" s="24"/>
      <c r="AW20" s="24"/>
      <c r="AX20" s="25"/>
      <c r="AY20" s="25"/>
      <c r="AZ20" s="25"/>
      <c r="BA20" s="24"/>
      <c r="BB20" s="24"/>
      <c r="BC20" s="24"/>
      <c r="BD20" s="95"/>
    </row>
    <row r="21" spans="1:56" ht="16.5" thickBot="1" x14ac:dyDescent="0.3">
      <c r="A21" s="75" t="s">
        <v>52</v>
      </c>
      <c r="B21" s="70"/>
      <c r="C21" s="70">
        <f>[1]!Tablo6[Bina Adı]</f>
        <v>0</v>
      </c>
      <c r="D21" s="70">
        <f>[1]!Tablo6[Bina Kısaltılmış Adı]</f>
        <v>0</v>
      </c>
      <c r="E21" s="70"/>
      <c r="F21" s="70"/>
      <c r="G21" s="70"/>
      <c r="H21" s="70"/>
      <c r="I21" s="106"/>
      <c r="J21" s="11"/>
      <c r="K21" s="11"/>
      <c r="L21" s="70"/>
      <c r="M21" s="70"/>
      <c r="N21" s="70"/>
      <c r="O21" s="70"/>
      <c r="P21" s="70"/>
      <c r="Q21" s="70"/>
      <c r="R21" s="70"/>
      <c r="S21" s="70"/>
      <c r="T21" s="70"/>
      <c r="U21" s="71"/>
      <c r="V21" s="71"/>
      <c r="W21" s="71"/>
      <c r="X21" s="71">
        <f t="shared" si="1"/>
        <v>0</v>
      </c>
      <c r="Y21" s="71"/>
      <c r="Z21" s="78"/>
      <c r="AA21" s="78"/>
      <c r="AB21" s="78"/>
      <c r="AC21" s="78"/>
      <c r="AD21" s="78"/>
      <c r="AE21" s="107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6"/>
      <c r="AT21" s="77"/>
      <c r="AU21" s="77"/>
      <c r="AV21" s="77"/>
      <c r="AW21" s="77"/>
      <c r="AX21" s="78"/>
      <c r="AY21" s="78"/>
      <c r="AZ21" s="78"/>
      <c r="BA21" s="77"/>
      <c r="BB21" s="77"/>
      <c r="BC21" s="77"/>
      <c r="BD21" s="108"/>
    </row>
    <row r="22" spans="1:56" ht="16.5" thickBot="1" x14ac:dyDescent="0.3">
      <c r="A22" s="32" t="s">
        <v>52</v>
      </c>
      <c r="B22" s="11"/>
      <c r="C22" s="11">
        <f>[1]!Tablo6[Bina Adı]</f>
        <v>0</v>
      </c>
      <c r="D22" s="11">
        <f>[1]!Tablo6[Bina Kısaltılmış Adı]</f>
        <v>0</v>
      </c>
      <c r="E22" s="11"/>
      <c r="F22" s="11"/>
      <c r="G22" s="11"/>
      <c r="H22" s="11"/>
      <c r="I22" s="9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9"/>
      <c r="V22" s="19"/>
      <c r="W22" s="19"/>
      <c r="X22" s="19">
        <f t="shared" si="1"/>
        <v>0</v>
      </c>
      <c r="Y22" s="19"/>
      <c r="Z22" s="25"/>
      <c r="AA22" s="25"/>
      <c r="AB22" s="25"/>
      <c r="AC22" s="25"/>
      <c r="AD22" s="25"/>
      <c r="AE22" s="3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3"/>
      <c r="AT22" s="24"/>
      <c r="AU22" s="24"/>
      <c r="AV22" s="24"/>
      <c r="AW22" s="24"/>
      <c r="AX22" s="25"/>
      <c r="AY22" s="25"/>
      <c r="AZ22" s="25"/>
      <c r="BA22" s="24"/>
      <c r="BB22" s="24"/>
      <c r="BC22" s="24"/>
      <c r="BD22" s="95"/>
    </row>
    <row r="23" spans="1:56" ht="16.5" thickBot="1" x14ac:dyDescent="0.3">
      <c r="A23" s="75" t="s">
        <v>52</v>
      </c>
      <c r="B23" s="70"/>
      <c r="C23" s="70">
        <f>[1]!Tablo6[Bina Adı]</f>
        <v>0</v>
      </c>
      <c r="D23" s="70">
        <f>[1]!Tablo6[Bina Kısaltılmış Adı]</f>
        <v>0</v>
      </c>
      <c r="E23" s="70"/>
      <c r="F23" s="70"/>
      <c r="G23" s="70"/>
      <c r="H23" s="70"/>
      <c r="I23" s="106"/>
      <c r="J23" s="11"/>
      <c r="K23" s="11"/>
      <c r="L23" s="70"/>
      <c r="M23" s="70"/>
      <c r="N23" s="70"/>
      <c r="O23" s="70"/>
      <c r="P23" s="70"/>
      <c r="Q23" s="70"/>
      <c r="R23" s="70"/>
      <c r="S23" s="70"/>
      <c r="T23" s="70"/>
      <c r="U23" s="71"/>
      <c r="V23" s="71"/>
      <c r="W23" s="71"/>
      <c r="X23" s="71">
        <f t="shared" si="1"/>
        <v>0</v>
      </c>
      <c r="Y23" s="71"/>
      <c r="Z23" s="78"/>
      <c r="AA23" s="78"/>
      <c r="AB23" s="78"/>
      <c r="AC23" s="78"/>
      <c r="AD23" s="78"/>
      <c r="AE23" s="107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6"/>
      <c r="AT23" s="77"/>
      <c r="AU23" s="77"/>
      <c r="AV23" s="77"/>
      <c r="AW23" s="77"/>
      <c r="AX23" s="78"/>
      <c r="AY23" s="78"/>
      <c r="AZ23" s="78"/>
      <c r="BA23" s="77"/>
      <c r="BB23" s="77"/>
      <c r="BC23" s="77"/>
      <c r="BD23" s="108"/>
    </row>
    <row r="24" spans="1:56" ht="16.5" thickBot="1" x14ac:dyDescent="0.3">
      <c r="A24" s="32" t="s">
        <v>52</v>
      </c>
      <c r="B24" s="11"/>
      <c r="C24" s="11">
        <f>[1]!Tablo6[Bina Adı]</f>
        <v>0</v>
      </c>
      <c r="D24" s="11">
        <f>[1]!Tablo6[Bina Kısaltılmış Adı]</f>
        <v>0</v>
      </c>
      <c r="E24" s="11"/>
      <c r="F24" s="11"/>
      <c r="G24" s="11"/>
      <c r="H24" s="11"/>
      <c r="I24" s="9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9"/>
      <c r="V24" s="19"/>
      <c r="W24" s="19"/>
      <c r="X24" s="19">
        <f t="shared" si="1"/>
        <v>0</v>
      </c>
      <c r="Y24" s="19"/>
      <c r="Z24" s="25"/>
      <c r="AA24" s="25"/>
      <c r="AB24" s="25"/>
      <c r="AC24" s="25"/>
      <c r="AD24" s="25"/>
      <c r="AE24" s="3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3"/>
      <c r="AT24" s="24"/>
      <c r="AU24" s="109"/>
      <c r="AV24" s="24"/>
      <c r="AW24" s="24"/>
      <c r="AX24" s="25"/>
      <c r="AY24" s="25"/>
      <c r="AZ24" s="25"/>
      <c r="BA24" s="24"/>
      <c r="BB24" s="24"/>
      <c r="BC24" s="24"/>
      <c r="BD24" s="95"/>
    </row>
    <row r="25" spans="1:56" ht="16.5" thickBot="1" x14ac:dyDescent="0.3">
      <c r="A25" s="75" t="s">
        <v>52</v>
      </c>
      <c r="B25" s="70"/>
      <c r="C25" s="70">
        <f>[1]!Tablo6[Bina Adı]</f>
        <v>0</v>
      </c>
      <c r="D25" s="70">
        <f>[1]!Tablo6[Bina Kısaltılmış Adı]</f>
        <v>0</v>
      </c>
      <c r="E25" s="70"/>
      <c r="F25" s="70"/>
      <c r="G25" s="70"/>
      <c r="H25" s="70"/>
      <c r="I25" s="106"/>
      <c r="J25" s="11"/>
      <c r="K25" s="11"/>
      <c r="L25" s="70"/>
      <c r="M25" s="70"/>
      <c r="N25" s="70"/>
      <c r="O25" s="70"/>
      <c r="P25" s="70"/>
      <c r="Q25" s="70"/>
      <c r="R25" s="70"/>
      <c r="S25" s="70"/>
      <c r="T25" s="70"/>
      <c r="U25" s="71"/>
      <c r="V25" s="71"/>
      <c r="W25" s="71"/>
      <c r="X25" s="71">
        <f t="shared" si="1"/>
        <v>0</v>
      </c>
      <c r="Y25" s="71"/>
      <c r="Z25" s="78"/>
      <c r="AA25" s="78"/>
      <c r="AB25" s="78"/>
      <c r="AC25" s="78"/>
      <c r="AD25" s="78"/>
      <c r="AE25" s="107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6"/>
      <c r="AT25" s="77"/>
      <c r="AU25" s="110"/>
      <c r="AV25" s="77"/>
      <c r="AW25" s="77"/>
      <c r="AX25" s="78"/>
      <c r="AY25" s="78"/>
      <c r="AZ25" s="78"/>
      <c r="BA25" s="77"/>
      <c r="BB25" s="77"/>
      <c r="BC25" s="77"/>
      <c r="BD25" s="108"/>
    </row>
    <row r="26" spans="1:56" ht="15.75" x14ac:dyDescent="0.25">
      <c r="A26" s="111" t="s">
        <v>52</v>
      </c>
      <c r="B26" s="112"/>
      <c r="C26" s="112">
        <f>[1]!Tablo6[Bina Adı]</f>
        <v>0</v>
      </c>
      <c r="D26" s="112">
        <f>[1]!Tablo6[Bina Kısaltılmış Adı]</f>
        <v>0</v>
      </c>
      <c r="E26" s="112"/>
      <c r="F26" s="112"/>
      <c r="G26" s="112"/>
      <c r="H26" s="112"/>
      <c r="I26" s="113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4"/>
      <c r="V26" s="114"/>
      <c r="W26" s="114"/>
      <c r="X26" s="114">
        <f t="shared" si="1"/>
        <v>0</v>
      </c>
      <c r="Y26" s="114"/>
      <c r="Z26" s="115"/>
      <c r="AA26" s="115"/>
      <c r="AB26" s="115"/>
      <c r="AC26" s="115"/>
      <c r="AD26" s="115"/>
      <c r="AE26" s="116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7"/>
      <c r="AT26" s="118"/>
      <c r="AU26" s="53"/>
      <c r="AV26" s="24"/>
      <c r="AW26" s="24"/>
      <c r="AX26" s="25"/>
      <c r="AY26" s="25"/>
      <c r="AZ26" s="25"/>
      <c r="BA26" s="24"/>
      <c r="BB26" s="24"/>
      <c r="BC26" s="24"/>
      <c r="BD26" s="95"/>
    </row>
  </sheetData>
  <mergeCells count="4">
    <mergeCell ref="A1:BD1"/>
    <mergeCell ref="A2:AD2"/>
    <mergeCell ref="AE2:AR2"/>
    <mergeCell ref="AS2:BD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'[4]Yeniden kodlar'!#REF!</xm:f>
          </x14:formula1>
          <xm:sqref>O6:P6 L4:L5 L7:L9 M6 J4:K7 P7:P9 P4:P5 AN4:AN9 AY4:AZ9 AG4:AI9 AE4:AE9 S4:T9 Z4:Z9 AB4:AB9 BD4:BD9 AL4:AL9</xm:sqref>
        </x14:dataValidation>
        <x14:dataValidation type="list" allowBlank="1" showInputMessage="1" showErrorMessage="1">
          <x14:formula1>
            <xm:f>'[2]Yeniden kodlar'!#REF!</xm:f>
          </x14:formula1>
          <xm:sqref>B4:B9</xm:sqref>
        </x14:dataValidation>
        <x14:dataValidation type="list" allowBlank="1" showInputMessage="1" showErrorMessage="1">
          <x14:formula1>
            <xm:f>'[1]Yeniden kodlar'!#REF!</xm:f>
          </x14:formula1>
          <xm:sqref>L10:L26</xm:sqref>
        </x14:dataValidation>
        <x14:dataValidation type="list" allowBlank="1" showInputMessage="1" showErrorMessage="1">
          <x14:formula1>
            <xm:f>'[1]Yeniden kodlar'!#REF!</xm:f>
          </x14:formula1>
          <xm:sqref>K10:K26</xm:sqref>
        </x14:dataValidation>
        <x14:dataValidation type="list" allowBlank="1" showInputMessage="1" showErrorMessage="1">
          <x14:formula1>
            <xm:f>'[1]Yeniden kodlar'!#REF!</xm:f>
          </x14:formula1>
          <xm:sqref>J10:J26</xm:sqref>
        </x14:dataValidation>
        <x14:dataValidation type="list" allowBlank="1" showInputMessage="1" showErrorMessage="1">
          <x14:formula1>
            <xm:f>'[1]Yeniden kodlar'!#REF!</xm:f>
          </x14:formula1>
          <xm:sqref>AL10:AL26</xm:sqref>
        </x14:dataValidation>
        <x14:dataValidation type="list" allowBlank="1" showInputMessage="1" showErrorMessage="1">
          <x14:formula1>
            <xm:f>'[1]Yeniden kodlar'!#REF!</xm:f>
          </x14:formula1>
          <xm:sqref>P10:P26</xm:sqref>
        </x14:dataValidation>
        <x14:dataValidation type="list" allowBlank="1" showInputMessage="1" showErrorMessage="1">
          <x14:formula1>
            <xm:f>'[1]Yeniden kodlar'!#REF!</xm:f>
          </x14:formula1>
          <xm:sqref>B10:B26</xm:sqref>
        </x14:dataValidation>
        <x14:dataValidation type="list" allowBlank="1" showInputMessage="1" showErrorMessage="1">
          <x14:formula1>
            <xm:f>'[1]Yeniden kodlar'!#REF!</xm:f>
          </x14:formula1>
          <xm:sqref>BD10:BD26</xm:sqref>
        </x14:dataValidation>
        <x14:dataValidation type="list" allowBlank="1" showInputMessage="1" showErrorMessage="1">
          <x14:formula1>
            <xm:f>'[1]Yeniden kodlar'!#REF!</xm:f>
          </x14:formula1>
          <xm:sqref>AY10:AY26</xm:sqref>
        </x14:dataValidation>
        <x14:dataValidation type="list" allowBlank="1" showInputMessage="1" showErrorMessage="1">
          <x14:formula1>
            <xm:f>'[1]Yeniden kodlar'!#REF!</xm:f>
          </x14:formula1>
          <xm:sqref>AB10:AB26</xm:sqref>
        </x14:dataValidation>
        <x14:dataValidation type="list" allowBlank="1" showInputMessage="1" showErrorMessage="1">
          <x14:formula1>
            <xm:f>'[1]Yeniden kodlar'!#REF!</xm:f>
          </x14:formula1>
          <xm:sqref>Z10:Z26</xm:sqref>
        </x14:dataValidation>
        <x14:dataValidation type="list" allowBlank="1" showInputMessage="1" showErrorMessage="1">
          <x14:formula1>
            <xm:f>'[1]Yeniden kodlar'!#REF!</xm:f>
          </x14:formula1>
          <xm:sqref>AZ10:AZ26 AN10:AN26 AG10:AI26 S10:T26 AE10:AE26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Bina_Bilgileri_</vt:lpstr>
      <vt:lpstr>D BLOK MEKAN BİLGİLERİ DİĞER</vt:lpstr>
      <vt:lpstr>D BLOK EĞİTİM -ARAŞTIRMA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2018-07-12T12:12:53Z</dcterms:created>
  <dcterms:modified xsi:type="dcterms:W3CDTF">2018-07-16T08:11:42Z</dcterms:modified>
</cp:coreProperties>
</file>